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worksheets/sheet24.xml" ContentType="application/vnd.openxmlformats-officedocument.spreadsheetml.worksheet+xml"/>
  <Override PartName="/xl/worksheets/sheet25.xml" ContentType="application/vnd.openxmlformats-officedocument.spreadsheetml.worksheet+xml"/>
  <Override PartName="/xl/worksheets/sheet26.xml" ContentType="application/vnd.openxmlformats-officedocument.spreadsheetml.worksheet+xml"/>
  <Override PartName="/xl/worksheets/sheet27.xml" ContentType="application/vnd.openxmlformats-officedocument.spreadsheetml.worksheet+xml"/>
  <Override PartName="/xl/worksheets/sheet28.xml" ContentType="application/vnd.openxmlformats-officedocument.spreadsheetml.worksheet+xml"/>
  <Override PartName="/xl/worksheets/sheet29.xml" ContentType="application/vnd.openxmlformats-officedocument.spreadsheetml.worksheet+xml"/>
  <Override PartName="/xl/worksheets/sheet30.xml" ContentType="application/vnd.openxmlformats-officedocument.spreadsheetml.worksheet+xml"/>
  <Override PartName="/xl/worksheets/sheet31.xml" ContentType="application/vnd.openxmlformats-officedocument.spreadsheetml.worksheet+xml"/>
  <Override PartName="/xl/worksheets/sheet32.xml" ContentType="application/vnd.openxmlformats-officedocument.spreadsheetml.worksheet+xml"/>
  <Override PartName="/xl/worksheets/sheet3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665" yWindow="65521" windowWidth="7665" windowHeight="9120" tabRatio="897" activeTab="0"/>
  </bookViews>
  <sheets>
    <sheet name="start" sheetId="1" r:id="rId1"/>
    <sheet name="information" sheetId="2" r:id="rId2"/>
    <sheet name="model" sheetId="3" r:id="rId3"/>
    <sheet name="1" sheetId="4" r:id="rId4"/>
    <sheet name="2" sheetId="5" r:id="rId5"/>
    <sheet name="3" sheetId="6" r:id="rId6"/>
    <sheet name="4" sheetId="7" r:id="rId7"/>
    <sheet name="5" sheetId="8" r:id="rId8"/>
    <sheet name="6" sheetId="9" r:id="rId9"/>
    <sheet name="7" sheetId="10" r:id="rId10"/>
    <sheet name="8" sheetId="11" r:id="rId11"/>
    <sheet name="9" sheetId="12" r:id="rId12"/>
    <sheet name="10" sheetId="13" r:id="rId13"/>
    <sheet name="11" sheetId="14" r:id="rId14"/>
    <sheet name="12" sheetId="15" r:id="rId15"/>
    <sheet name="13" sheetId="16" r:id="rId16"/>
    <sheet name="14" sheetId="17" r:id="rId17"/>
    <sheet name="15" sheetId="18" r:id="rId18"/>
    <sheet name="16" sheetId="19" r:id="rId19"/>
    <sheet name="17" sheetId="20" r:id="rId20"/>
    <sheet name="18" sheetId="21" r:id="rId21"/>
    <sheet name="19" sheetId="22" r:id="rId22"/>
    <sheet name="20" sheetId="23" r:id="rId23"/>
    <sheet name="21" sheetId="24" r:id="rId24"/>
    <sheet name="22" sheetId="25" r:id="rId25"/>
    <sheet name="23" sheetId="26" r:id="rId26"/>
    <sheet name="24" sheetId="27" r:id="rId27"/>
    <sheet name="25" sheetId="28" r:id="rId28"/>
    <sheet name="26" sheetId="29" r:id="rId29"/>
    <sheet name="27" sheetId="30" r:id="rId30"/>
    <sheet name="28" sheetId="31" r:id="rId31"/>
    <sheet name="29" sheetId="32" r:id="rId32"/>
    <sheet name="30" sheetId="33" r:id="rId33"/>
  </sheets>
  <definedNames/>
  <calcPr fullCalcOnLoad="1"/>
</workbook>
</file>

<file path=xl/comments1.xml><?xml version="1.0" encoding="utf-8"?>
<comments xmlns="http://schemas.openxmlformats.org/spreadsheetml/2006/main">
  <authors>
    <author>S</author>
  </authors>
  <commentList>
    <comment ref="E1" authorId="0">
      <text>
        <r>
          <rPr>
            <b/>
            <sz val="9"/>
            <rFont val="ＭＳ Ｐゴシック"/>
            <family val="3"/>
          </rPr>
          <t>node</t>
        </r>
      </text>
    </comment>
  </commentList>
</comments>
</file>

<file path=xl/sharedStrings.xml><?xml version="1.0" encoding="utf-8"?>
<sst xmlns="http://schemas.openxmlformats.org/spreadsheetml/2006/main" count="1117" uniqueCount="36">
  <si>
    <t>000000</t>
  </si>
  <si>
    <t>000001</t>
  </si>
  <si>
    <t>000011</t>
  </si>
  <si>
    <t>000111</t>
  </si>
  <si>
    <t>001011</t>
  </si>
  <si>
    <t>001100</t>
  </si>
  <si>
    <t>001101</t>
  </si>
  <si>
    <t>001111</t>
  </si>
  <si>
    <t>011110</t>
  </si>
  <si>
    <t>011111</t>
  </si>
  <si>
    <t>111111</t>
  </si>
  <si>
    <t>Value</t>
  </si>
  <si>
    <t>probability</t>
  </si>
  <si>
    <t>value</t>
  </si>
  <si>
    <t>Probability</t>
  </si>
  <si>
    <t>category</t>
  </si>
  <si>
    <t>representative graphs</t>
  </si>
  <si>
    <t>node 1</t>
  </si>
  <si>
    <t>node 2</t>
  </si>
  <si>
    <t>arguments</t>
  </si>
  <si>
    <t>parameter values</t>
  </si>
  <si>
    <t>a=</t>
  </si>
  <si>
    <t>tau=</t>
  </si>
  <si>
    <t>beta=</t>
  </si>
  <si>
    <t>T=</t>
  </si>
  <si>
    <t>000000</t>
  </si>
  <si>
    <t>000001</t>
  </si>
  <si>
    <t>000011</t>
  </si>
  <si>
    <t>000111</t>
  </si>
  <si>
    <t>001011</t>
  </si>
  <si>
    <t>001100</t>
  </si>
  <si>
    <t>001101</t>
  </si>
  <si>
    <t>001111</t>
  </si>
  <si>
    <t>011110</t>
  </si>
  <si>
    <t>011111</t>
  </si>
  <si>
    <t>111111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</si>
</sst>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">
    <font>
      <sz val="11"/>
      <name val="ＭＳ Ｐゴシック"/>
      <family val="0"/>
    </font>
    <font>
      <sz val="6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b/>
      <sz val="9"/>
      <name val="ＭＳ Ｐゴシック"/>
      <family val="3"/>
    </font>
    <font>
      <b/>
      <sz val="16"/>
      <color indexed="8"/>
      <name val="ＭＳ Ｐゴシック"/>
      <family val="3"/>
    </font>
    <font>
      <b/>
      <sz val="8"/>
      <name val="ＭＳ Ｐゴシック"/>
      <family val="2"/>
    </font>
  </fonts>
  <fills count="3">
    <fill>
      <patternFill/>
    </fill>
    <fill>
      <patternFill patternType="gray125"/>
    </fill>
    <fill>
      <patternFill patternType="solid">
        <fgColor indexed="13"/>
        <bgColor indexed="64"/>
      </patternFill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" fillId="0" borderId="0" applyNumberFormat="0" applyFill="0" applyBorder="0" applyAlignment="0" applyProtection="0"/>
  </cellStyleXfs>
  <cellXfs count="5">
    <xf numFmtId="0" fontId="0" fillId="0" borderId="0" xfId="0" applyAlignment="1">
      <alignment vertical="center"/>
    </xf>
    <xf numFmtId="49" fontId="0" fillId="0" borderId="0" xfId="0" applyNumberFormat="1" applyAlignment="1">
      <alignment vertical="center"/>
    </xf>
    <xf numFmtId="0" fontId="0" fillId="0" borderId="0" xfId="0" applyAlignment="1">
      <alignment horizontal="right" vertical="center"/>
    </xf>
    <xf numFmtId="0" fontId="0" fillId="2" borderId="1" xfId="0" applyFill="1" applyBorder="1" applyAlignment="1">
      <alignment vertical="center"/>
    </xf>
    <xf numFmtId="0" fontId="0" fillId="2" borderId="0" xfId="0" applyFill="1" applyBorder="1" applyAlignment="1">
      <alignment vertical="center"/>
    </xf>
  </cellXfs>
  <cellStyles count="8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Followed Hyperlink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worksheet" Target="worksheets/sheet22.xml" /><Relationship Id="rId23" Type="http://schemas.openxmlformats.org/officeDocument/2006/relationships/worksheet" Target="worksheets/sheet23.xml" /><Relationship Id="rId24" Type="http://schemas.openxmlformats.org/officeDocument/2006/relationships/worksheet" Target="worksheets/sheet24.xml" /><Relationship Id="rId25" Type="http://schemas.openxmlformats.org/officeDocument/2006/relationships/worksheet" Target="worksheets/sheet25.xml" /><Relationship Id="rId26" Type="http://schemas.openxmlformats.org/officeDocument/2006/relationships/worksheet" Target="worksheets/sheet26.xml" /><Relationship Id="rId27" Type="http://schemas.openxmlformats.org/officeDocument/2006/relationships/worksheet" Target="worksheets/sheet27.xml" /><Relationship Id="rId28" Type="http://schemas.openxmlformats.org/officeDocument/2006/relationships/worksheet" Target="worksheets/sheet28.xml" /><Relationship Id="rId29" Type="http://schemas.openxmlformats.org/officeDocument/2006/relationships/worksheet" Target="worksheets/sheet29.xml" /><Relationship Id="rId30" Type="http://schemas.openxmlformats.org/officeDocument/2006/relationships/worksheet" Target="worksheets/sheet30.xml" /><Relationship Id="rId31" Type="http://schemas.openxmlformats.org/officeDocument/2006/relationships/worksheet" Target="worksheets/sheet31.xml" /><Relationship Id="rId32" Type="http://schemas.openxmlformats.org/officeDocument/2006/relationships/worksheet" Target="worksheets/sheet32.xml" /><Relationship Id="rId33" Type="http://schemas.openxmlformats.org/officeDocument/2006/relationships/worksheet" Target="worksheets/sheet33.xml" /><Relationship Id="rId34" Type="http://schemas.openxmlformats.org/officeDocument/2006/relationships/styles" Target="styles.xml" /><Relationship Id="rId35" Type="http://schemas.openxmlformats.org/officeDocument/2006/relationships/sharedStrings" Target="sharedStrings.xml" /><Relationship Id="rId3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76200</xdr:colOff>
      <xdr:row>1</xdr:row>
      <xdr:rowOff>66675</xdr:rowOff>
    </xdr:from>
    <xdr:to>
      <xdr:col>7</xdr:col>
      <xdr:colOff>419100</xdr:colOff>
      <xdr:row>4</xdr:row>
      <xdr:rowOff>38100</xdr:rowOff>
    </xdr:to>
    <xdr:sp macro="[0]!Main">
      <xdr:nvSpPr>
        <xdr:cNvPr id="1" name="AutoShape 2"/>
        <xdr:cNvSpPr>
          <a:spLocks/>
        </xdr:cNvSpPr>
      </xdr:nvSpPr>
      <xdr:spPr>
        <a:xfrm>
          <a:off x="3933825" y="238125"/>
          <a:ext cx="1019175" cy="485775"/>
        </a:xfrm>
        <a:prstGeom prst="bevel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36576" tIns="18288" rIns="36576" bIns="18288" anchor="ctr"/>
        <a:p>
          <a:pPr algn="ctr">
            <a:defRPr/>
          </a:pPr>
          <a:r>
            <a:rPr lang="en-US" cap="none" sz="1600" b="1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Start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3"/>
  <dimension ref="A1:H66"/>
  <sheetViews>
    <sheetView tabSelected="1" workbookViewId="0" topLeftCell="A1">
      <selection activeCell="C9" sqref="C9"/>
    </sheetView>
  </sheetViews>
  <sheetFormatPr defaultColWidth="8.875" defaultRowHeight="13.5"/>
  <cols>
    <col min="1" max="1" width="11.625" style="1" bestFit="1" customWidth="1"/>
    <col min="2" max="5" width="7.50390625" style="0" bestFit="1" customWidth="1"/>
    <col min="6" max="6" width="9.00390625" style="2" customWidth="1"/>
  </cols>
  <sheetData>
    <row r="1" spans="2:5" ht="13.5">
      <c r="B1">
        <v>1</v>
      </c>
      <c r="C1">
        <v>2</v>
      </c>
      <c r="D1">
        <v>3</v>
      </c>
      <c r="E1">
        <v>4</v>
      </c>
    </row>
    <row r="2" spans="1:5" ht="13.5">
      <c r="A2" s="1" t="s">
        <v>0</v>
      </c>
      <c r="B2" s="3">
        <f>12*$H$9^2/25-3*$H$9*$H$10/25-9*$H$10^2/50</f>
        <v>4428.78</v>
      </c>
      <c r="C2" s="3">
        <f>12*$H$9^2/25-3*$H$9*$H$10/25-9*$H$10^2/50</f>
        <v>4428.78</v>
      </c>
      <c r="D2" s="3">
        <f>12*$H$9^2/25-3*$H$9*$H$10/25-9*$H$10^2/50</f>
        <v>4428.78</v>
      </c>
      <c r="E2" s="3">
        <f>12*$H$9^2/25-3*$H$9*$H$10/25-9*$H$10^2/50</f>
        <v>4428.78</v>
      </c>
    </row>
    <row r="3" spans="1:5" ht="13.5">
      <c r="A3" s="1" t="s">
        <v>1</v>
      </c>
      <c r="B3" s="3">
        <f>12*$H$9^2/25-7*$H$9*$H$10/25+11*$H$10^2/50</f>
        <v>4272.38</v>
      </c>
      <c r="C3" s="3">
        <f>12*$H$9^2/25-7*$H$9*$H$10/25+11*$H$10^2/50</f>
        <v>4272.38</v>
      </c>
      <c r="D3" s="3">
        <f>12*$H$9^2/25+2*$H$9*$H$10/25-12*$H$10^2/25</f>
        <v>4730.08</v>
      </c>
      <c r="E3" s="3">
        <f>12*$H$9^2/25+2*$H$9*$H$10/25-12*$H$10^2/25</f>
        <v>4730.08</v>
      </c>
    </row>
    <row r="4" spans="1:5" ht="13.5">
      <c r="A4" s="1" t="s">
        <v>2</v>
      </c>
      <c r="B4" s="3">
        <f>12*$H$9^2/25-11*$H$9*$H$10/25+35*$H$10^2/50</f>
        <v>4158.3</v>
      </c>
      <c r="C4" s="3">
        <f>12*$H$9^2/25-2*$H$9*$H$10/25-10*$H$10^2/25</f>
        <v>4404.4</v>
      </c>
      <c r="D4" s="3">
        <f>12*$H$9^2/25-2*$H$9*$H$10/25-10*$H$10^2/25</f>
        <v>4404.4</v>
      </c>
      <c r="E4" s="3">
        <f>12*$H$9^2/25+7*$H$9*$H$10/25-13*$H$10^2/50</f>
        <v>5306.46</v>
      </c>
    </row>
    <row r="5" spans="1:5" ht="13.5">
      <c r="A5" s="1" t="s">
        <v>3</v>
      </c>
      <c r="B5" s="3">
        <f>12*$H$9^2/25-15*$H$9*$H$10/25+63*$H$10^2/50</f>
        <v>4086.54</v>
      </c>
      <c r="C5" s="3">
        <f>12*$H$9^2/25+3*$H$9*$H$10/25-25*$H$10^2/50</f>
        <v>4811.5</v>
      </c>
      <c r="D5" s="3">
        <f>12*$H$9^2/25+3*$H$9*$H$10/25-25*$H$10^2/50</f>
        <v>4811.5</v>
      </c>
      <c r="E5" s="3">
        <f>12*$H$9^2/25+3*$H$9*$H$10/25-25*$H$10^2/50</f>
        <v>4811.5</v>
      </c>
    </row>
    <row r="6" spans="1:5" ht="13.5">
      <c r="A6" s="1" t="s">
        <v>4</v>
      </c>
      <c r="B6" s="3">
        <f>12*$H$9^2/25-6*$H$9*$H$10/25-6*$H$10^2/25</f>
        <v>4121.04</v>
      </c>
      <c r="C6" s="3">
        <f>12*$H$9^2/25-6*$H$9*$H$10/25-6*$H$10^2/25</f>
        <v>4121.04</v>
      </c>
      <c r="D6" s="3">
        <f>12*$H$9^2/25-6*$H$9*$H$10/25-6*$H$10^2/25</f>
        <v>4121.04</v>
      </c>
      <c r="E6" s="3">
        <f>12*$H$9^2/25+12*$H$9*$H$10/25+12*$H$10^2/25</f>
        <v>6157.92</v>
      </c>
    </row>
    <row r="7" spans="1:5" ht="13.5">
      <c r="A7" s="1" t="s">
        <v>5</v>
      </c>
      <c r="B7" s="3">
        <f>12*$H$9^2/25-2*$H$9*$H$10/25-2*$H$10^2/25</f>
        <v>4573.68</v>
      </c>
      <c r="C7" s="3">
        <f>12*$H$9^2/25-2*$H$9*$H$10/25-2*$H$10^2/25</f>
        <v>4573.68</v>
      </c>
      <c r="D7" s="3">
        <f>12*$H$9^2/25-2*$H$9*$H$10/25-2*$H$10^2/25</f>
        <v>4573.68</v>
      </c>
      <c r="E7" s="3">
        <f>12*$H$9^2/25-2*$H$9*$H$10/25-2*$H$10^2/25</f>
        <v>4573.68</v>
      </c>
    </row>
    <row r="8" spans="1:7" ht="13.5">
      <c r="A8" s="1" t="s">
        <v>6</v>
      </c>
      <c r="B8" s="3">
        <f>12*$H$9^2/25-6*$H$9*$H$10/25+2*$H$10^2/25</f>
        <v>4290.32</v>
      </c>
      <c r="C8" s="3">
        <f>12*$H$9^2/25-6*$H$9*$H$10/25+2*$H$10^2/25</f>
        <v>4290.32</v>
      </c>
      <c r="D8" s="3">
        <f>12*$H$9^2/25+3*$H$9*$H$10/25-9*$H$10^2/50</f>
        <v>4980.78</v>
      </c>
      <c r="E8" s="3">
        <f>12*$H$9^2/25+3*$H$9*$H$10/25-9*$H$10^2/50</f>
        <v>4980.78</v>
      </c>
      <c r="G8" t="s">
        <v>20</v>
      </c>
    </row>
    <row r="9" spans="1:8" ht="13.5">
      <c r="A9" s="1" t="s">
        <v>7</v>
      </c>
      <c r="B9" s="3">
        <f>12*$H$9^2/25-10*$H$9*$H$10/25+8*$H$10^2/25</f>
        <v>4049.28</v>
      </c>
      <c r="C9" s="3">
        <f>12*$H$9^2/25-$H$9*$H$10/25-17*$H$10^2/50</f>
        <v>4528.14</v>
      </c>
      <c r="D9" s="3">
        <f>12*$H$9^2/25-$H$9*$H$10/25-17*$H$10^2/50</f>
        <v>4528.14</v>
      </c>
      <c r="E9" s="3">
        <f>12*$H$9^2/25+8*$H$9*$H$10/25+6*$H$10^2/25</f>
        <v>5662.96</v>
      </c>
      <c r="G9" s="2" t="s">
        <v>21</v>
      </c>
      <c r="H9" s="4">
        <v>100</v>
      </c>
    </row>
    <row r="10" spans="1:8" ht="13.5">
      <c r="A10" s="1" t="s">
        <v>8</v>
      </c>
      <c r="B10" s="3">
        <f>12*$H$9^2/25-$H$9*$H$10/25-$H$10^2/50</f>
        <v>4697.42</v>
      </c>
      <c r="C10" s="3">
        <f>12*$H$9^2/25-$H$9*$H$10/25-$H$10^2/50</f>
        <v>4697.42</v>
      </c>
      <c r="D10" s="3">
        <f>12*$H$9^2/25-$H$9*$H$10/25-$H$10^2/50</f>
        <v>4697.42</v>
      </c>
      <c r="E10" s="3">
        <f>12*$H$9^2/25-$H$9*$H$10/25-$H$10^2/50</f>
        <v>4697.42</v>
      </c>
      <c r="G10" s="2" t="s">
        <v>22</v>
      </c>
      <c r="H10" s="4">
        <v>23</v>
      </c>
    </row>
    <row r="11" spans="1:8" ht="13.5">
      <c r="A11" s="1" t="s">
        <v>9</v>
      </c>
      <c r="B11" s="3">
        <f>12*$H$9^2/25-5*$H$9*$H$10/25-5*$H$10^2/50</f>
        <v>4287.1</v>
      </c>
      <c r="C11" s="3">
        <f>12*$H$9^2/25-5*$H$9*$H$10/25-5*$H$10^2/50</f>
        <v>4287.1</v>
      </c>
      <c r="D11" s="3">
        <f>12*$H$9^2/25+4*$H$9*$H$10/25+2*$H$10^2/25</f>
        <v>5210.32</v>
      </c>
      <c r="E11" s="3">
        <f>12*$H$9^2/25+4*$H$9*$H$10/25+2*$H$10^2/25</f>
        <v>5210.32</v>
      </c>
      <c r="G11" s="2" t="s">
        <v>23</v>
      </c>
      <c r="H11" s="4">
        <v>0.9</v>
      </c>
    </row>
    <row r="12" spans="1:8" ht="13.5">
      <c r="A12" s="1" t="s">
        <v>10</v>
      </c>
      <c r="B12" s="3">
        <f>12*$H$9^2/25</f>
        <v>4800</v>
      </c>
      <c r="C12" s="3">
        <f>12*$H$9^2/25</f>
        <v>4800</v>
      </c>
      <c r="D12" s="3">
        <f>12*$H$9^2/25</f>
        <v>4800</v>
      </c>
      <c r="E12" s="3">
        <f>12*$H$9^2/25</f>
        <v>4800</v>
      </c>
      <c r="G12" s="2" t="s">
        <v>24</v>
      </c>
      <c r="H12" s="4">
        <v>30</v>
      </c>
    </row>
    <row r="13" spans="2:5" ht="13.5">
      <c r="B13" s="1"/>
      <c r="C13" s="1"/>
      <c r="D13" s="1"/>
      <c r="E13" s="1"/>
    </row>
    <row r="14" spans="2:5" ht="13.5">
      <c r="B14" s="1"/>
      <c r="C14" s="1"/>
      <c r="D14" s="1"/>
      <c r="E14" s="1"/>
    </row>
    <row r="15" spans="2:5" ht="13.5">
      <c r="B15" s="1"/>
      <c r="C15" s="1"/>
      <c r="D15" s="1"/>
      <c r="E15" s="1"/>
    </row>
    <row r="16" spans="2:5" ht="13.5">
      <c r="B16" s="1"/>
      <c r="C16" s="1"/>
      <c r="D16" s="1"/>
      <c r="E16" s="1"/>
    </row>
    <row r="17" spans="2:5" ht="13.5">
      <c r="B17" s="1"/>
      <c r="C17" s="1"/>
      <c r="D17" s="1"/>
      <c r="E17" s="1"/>
    </row>
    <row r="18" spans="2:5" ht="13.5">
      <c r="B18" s="1"/>
      <c r="C18" s="1"/>
      <c r="D18" s="1"/>
      <c r="E18" s="1"/>
    </row>
    <row r="19" spans="2:5" ht="13.5">
      <c r="B19" s="1"/>
      <c r="C19" s="1"/>
      <c r="D19" s="1"/>
      <c r="E19" s="1"/>
    </row>
    <row r="20" spans="2:5" ht="13.5">
      <c r="B20" s="1"/>
      <c r="C20" s="1"/>
      <c r="D20" s="1"/>
      <c r="E20" s="1"/>
    </row>
    <row r="21" spans="2:5" ht="13.5">
      <c r="B21" s="1"/>
      <c r="C21" s="1"/>
      <c r="D21" s="1"/>
      <c r="E21" s="1"/>
    </row>
    <row r="22" spans="2:5" ht="13.5">
      <c r="B22" s="1"/>
      <c r="C22" s="1"/>
      <c r="D22" s="1"/>
      <c r="E22" s="1"/>
    </row>
    <row r="23" spans="2:5" ht="13.5">
      <c r="B23" s="1"/>
      <c r="C23" s="1"/>
      <c r="D23" s="1"/>
      <c r="E23" s="1"/>
    </row>
    <row r="24" spans="2:5" ht="13.5">
      <c r="B24" s="1"/>
      <c r="C24" s="1"/>
      <c r="D24" s="1"/>
      <c r="E24" s="1"/>
    </row>
    <row r="25" spans="2:5" ht="13.5">
      <c r="B25" s="1"/>
      <c r="C25" s="1"/>
      <c r="D25" s="1"/>
      <c r="E25" s="1"/>
    </row>
    <row r="26" spans="2:5" ht="13.5">
      <c r="B26" s="1"/>
      <c r="C26" s="1"/>
      <c r="D26" s="1"/>
      <c r="E26" s="1"/>
    </row>
    <row r="27" spans="2:5" ht="13.5">
      <c r="B27" s="1"/>
      <c r="C27" s="1"/>
      <c r="D27" s="1"/>
      <c r="E27" s="1"/>
    </row>
    <row r="28" spans="2:5" ht="13.5">
      <c r="B28" s="1"/>
      <c r="C28" s="1"/>
      <c r="D28" s="1"/>
      <c r="E28" s="1"/>
    </row>
    <row r="29" spans="2:5" ht="13.5">
      <c r="B29" s="1"/>
      <c r="C29" s="1"/>
      <c r="D29" s="1"/>
      <c r="E29" s="1"/>
    </row>
    <row r="30" spans="2:5" ht="13.5">
      <c r="B30" s="1"/>
      <c r="C30" s="1"/>
      <c r="D30" s="1"/>
      <c r="E30" s="1"/>
    </row>
    <row r="31" spans="2:5" ht="13.5">
      <c r="B31" s="1"/>
      <c r="C31" s="1"/>
      <c r="D31" s="1"/>
      <c r="E31" s="1"/>
    </row>
    <row r="32" spans="2:5" ht="13.5">
      <c r="B32" s="1"/>
      <c r="C32" s="1"/>
      <c r="D32" s="1"/>
      <c r="E32" s="1"/>
    </row>
    <row r="33" spans="2:5" ht="13.5">
      <c r="B33" s="1"/>
      <c r="C33" s="1"/>
      <c r="D33" s="1"/>
      <c r="E33" s="1"/>
    </row>
    <row r="34" spans="2:5" ht="13.5">
      <c r="B34" s="1"/>
      <c r="C34" s="1"/>
      <c r="D34" s="1"/>
      <c r="E34" s="1"/>
    </row>
    <row r="35" spans="2:5" ht="13.5">
      <c r="B35" s="1"/>
      <c r="C35" s="1"/>
      <c r="D35" s="1"/>
      <c r="E35" s="1"/>
    </row>
    <row r="66" spans="2:6" ht="13.5">
      <c r="B66" s="2"/>
      <c r="C66" s="2"/>
      <c r="F66"/>
    </row>
  </sheetData>
  <printOptions/>
  <pageMargins left="0.75" right="0.75" top="1" bottom="1" header="0.512" footer="0.512"/>
  <pageSetup horizontalDpi="600" verticalDpi="600" orientation="portrait" paperSize="9"/>
  <drawing r:id="rId3"/>
  <legacyDrawing r:id="rId2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15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171131.14063291645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172162.55815122323</v>
      </c>
      <c r="C3">
        <v>0.00012860082304526742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173141.07543507023</v>
      </c>
      <c r="C4">
        <v>0.015946502057613162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174066.69248445734</v>
      </c>
      <c r="C5">
        <v>0.04629629629629629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174066.6924844573</v>
      </c>
      <c r="C6">
        <v>0.04629629629629629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173193.97567650178</v>
      </c>
      <c r="C7">
        <v>0.0039866255144032905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174119.5927241462</v>
      </c>
      <c r="C8">
        <v>0.13888888888888884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174992.30953733073</v>
      </c>
      <c r="C9">
        <v>0.4012345679012344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175045.20977527642</v>
      </c>
      <c r="C10">
        <v>0.1003086419753086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175865.0263522584</v>
      </c>
      <c r="C11">
        <v>0.23148148148148137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176684.84292924035</v>
      </c>
      <c r="C12">
        <v>0.015432098765432093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42782.78515822911</v>
      </c>
      <c r="C14">
        <v>42782.78515822911</v>
      </c>
      <c r="D14" s="1">
        <v>42782.78515822911</v>
      </c>
      <c r="E14">
        <v>42782.78515822911</v>
      </c>
    </row>
    <row r="15" spans="2:5" ht="13.5">
      <c r="B15">
        <v>41777.95123382494</v>
      </c>
      <c r="C15">
        <v>41777.95123382494</v>
      </c>
      <c r="D15" s="1">
        <v>44303.32784178669</v>
      </c>
      <c r="E15">
        <v>44303.32784178668</v>
      </c>
    </row>
    <row r="16" spans="2:5" ht="13.5">
      <c r="B16">
        <v>40878.915131042166</v>
      </c>
      <c r="C16">
        <v>42875.29648298186</v>
      </c>
      <c r="D16" s="1">
        <v>42875.29648298186</v>
      </c>
      <c r="E16">
        <v>46511.56733806434</v>
      </c>
    </row>
    <row r="17" spans="2:5" ht="13.5">
      <c r="B17">
        <v>40085.676849880765</v>
      </c>
      <c r="C17">
        <v>44660.33854485885</v>
      </c>
      <c r="D17" s="1">
        <v>44660.33854485885</v>
      </c>
      <c r="E17">
        <v>44660.33854485885</v>
      </c>
    </row>
    <row r="18" spans="2:5" ht="13.5">
      <c r="B18">
        <v>41553.06294579841</v>
      </c>
      <c r="C18">
        <v>41553.06294579841</v>
      </c>
      <c r="D18" s="1">
        <v>41553.06294579841</v>
      </c>
      <c r="E18">
        <v>49407.50364706208</v>
      </c>
    </row>
    <row r="19" spans="2:5" ht="13.5">
      <c r="B19">
        <v>43298.493919125445</v>
      </c>
      <c r="C19">
        <v>43298.493919125445</v>
      </c>
      <c r="D19" s="1">
        <v>43298.493919125445</v>
      </c>
      <c r="E19">
        <v>43298.493919125445</v>
      </c>
    </row>
    <row r="20" spans="2:5" ht="13.5">
      <c r="B20">
        <v>41976.26037994138</v>
      </c>
      <c r="C20">
        <v>41976.26037994138</v>
      </c>
      <c r="D20" s="1">
        <v>45083.53598213172</v>
      </c>
      <c r="E20">
        <v>45083.53598213172</v>
      </c>
    </row>
    <row r="21" spans="2:5" ht="13.5">
      <c r="B21">
        <v>40759.824662378676</v>
      </c>
      <c r="C21">
        <v>43338.10500854698</v>
      </c>
      <c r="D21" s="1">
        <v>43338.10500854698</v>
      </c>
      <c r="E21">
        <v>47556.27485785807</v>
      </c>
    </row>
    <row r="22" spans="2:5" ht="13.5">
      <c r="B22">
        <v>43761.302443819106</v>
      </c>
      <c r="C22">
        <v>43761.302443819106</v>
      </c>
      <c r="D22" s="1">
        <v>43761.302443819106</v>
      </c>
      <c r="E22">
        <v>43761.302443819106</v>
      </c>
    </row>
    <row r="23" spans="2:5" ht="13.5">
      <c r="B23">
        <v>42121.66928985513</v>
      </c>
      <c r="C23">
        <v>42121.66928985513</v>
      </c>
      <c r="D23" s="1">
        <v>45810.84388627407</v>
      </c>
      <c r="E23">
        <v>45810.84388627407</v>
      </c>
    </row>
    <row r="24" spans="2:5" ht="13.5">
      <c r="B24">
        <v>44171.210732310086</v>
      </c>
      <c r="C24">
        <v>44171.210732310086</v>
      </c>
      <c r="D24" s="1">
        <v>44171.210732310086</v>
      </c>
      <c r="E24">
        <v>44171.210732310086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6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169431.1014819765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170462.24514768494</v>
      </c>
      <c r="C3">
        <v>2.143347050754457E-05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171440.48842456297</v>
      </c>
      <c r="C4">
        <v>0.005401234567901232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172365.83131261062</v>
      </c>
      <c r="C5">
        <v>0.02580589849108367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172365.83131261062</v>
      </c>
      <c r="C6">
        <v>0.02580589849108367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171493.38882888496</v>
      </c>
      <c r="C7">
        <v>0.001350308641975308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172418.7317130605</v>
      </c>
      <c r="C8">
        <v>0.077417695473251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173291.17420840563</v>
      </c>
      <c r="C9">
        <v>0.36008230452674883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173344.0746049818</v>
      </c>
      <c r="C10">
        <v>0.09002057613168721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174163.61670762446</v>
      </c>
      <c r="C11">
        <v>0.3600823045267488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174983.15881026708</v>
      </c>
      <c r="C12">
        <v>0.054012345679012315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42357.77537049413</v>
      </c>
      <c r="C14">
        <v>42357.77537049413</v>
      </c>
      <c r="D14" s="1">
        <v>42357.77537049413</v>
      </c>
      <c r="E14">
        <v>42357.77537049413</v>
      </c>
    </row>
    <row r="15" spans="2:5" ht="13.5">
      <c r="B15">
        <v>41353.489877950764</v>
      </c>
      <c r="C15">
        <v>41353.489877950764</v>
      </c>
      <c r="D15" s="1">
        <v>43877.632695891705</v>
      </c>
      <c r="E15">
        <v>43877.6326958917</v>
      </c>
    </row>
    <row r="16" spans="2:5" ht="13.5">
      <c r="B16">
        <v>40455.00075699923</v>
      </c>
      <c r="C16">
        <v>42450.15147983124</v>
      </c>
      <c r="D16" s="1">
        <v>42450.15147983124</v>
      </c>
      <c r="E16">
        <v>46085.184707901244</v>
      </c>
    </row>
    <row r="17" spans="2:5" ht="13.5">
      <c r="B17">
        <v>39662.30800763952</v>
      </c>
      <c r="C17">
        <v>44234.507768323696</v>
      </c>
      <c r="D17" s="1">
        <v>44234.507768323696</v>
      </c>
      <c r="E17">
        <v>44234.507768323696</v>
      </c>
    </row>
    <row r="18" spans="2:5" ht="13.5">
      <c r="B18">
        <v>41128.466635362616</v>
      </c>
      <c r="C18">
        <v>41128.466635362616</v>
      </c>
      <c r="D18" s="1">
        <v>41128.466635362616</v>
      </c>
      <c r="E18">
        <v>48980.43140652277</v>
      </c>
    </row>
    <row r="19" spans="2:5" ht="13.5">
      <c r="B19">
        <v>42873.34720722124</v>
      </c>
      <c r="C19">
        <v>42873.34720722124</v>
      </c>
      <c r="D19" s="1">
        <v>42873.34720722124</v>
      </c>
      <c r="E19">
        <v>42873.34720722124</v>
      </c>
    </row>
    <row r="20" spans="2:5" ht="13.5">
      <c r="B20">
        <v>41551.66235830691</v>
      </c>
      <c r="C20">
        <v>41551.66235830691</v>
      </c>
      <c r="D20" s="1">
        <v>44657.70349822334</v>
      </c>
      <c r="E20">
        <v>44657.70349822334</v>
      </c>
    </row>
    <row r="21" spans="2:5" ht="13.5">
      <c r="B21">
        <v>40335.773880984394</v>
      </c>
      <c r="C21">
        <v>42912.822925791916</v>
      </c>
      <c r="D21" s="1">
        <v>42912.822925791916</v>
      </c>
      <c r="E21">
        <v>47129.75447583741</v>
      </c>
    </row>
    <row r="22" spans="2:5" ht="13.5">
      <c r="B22">
        <v>43336.01865124545</v>
      </c>
      <c r="C22">
        <v>43336.01865124545</v>
      </c>
      <c r="D22" s="1">
        <v>43336.01865124545</v>
      </c>
      <c r="E22">
        <v>43336.01865124545</v>
      </c>
    </row>
    <row r="23" spans="2:5" ht="13.5">
      <c r="B23">
        <v>41696.93444596015</v>
      </c>
      <c r="C23">
        <v>41696.93444596015</v>
      </c>
      <c r="D23" s="1">
        <v>45384.87390785208</v>
      </c>
      <c r="E23">
        <v>45384.87390785208</v>
      </c>
    </row>
    <row r="24" spans="2:5" ht="13.5">
      <c r="B24">
        <v>43745.78970256677</v>
      </c>
      <c r="C24">
        <v>43745.78970256677</v>
      </c>
      <c r="D24" s="1">
        <v>43745.78970256677</v>
      </c>
      <c r="E24">
        <v>43745.78970256677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17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167542.53402869226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168573.31275775167</v>
      </c>
      <c r="C3">
        <v>3.5722450845907614E-06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169551.19084306192</v>
      </c>
      <c r="C4">
        <v>0.001814700502972107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170476.16828462307</v>
      </c>
      <c r="C5">
        <v>0.013803155006858707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170476.16828462307</v>
      </c>
      <c r="C6">
        <v>0.013803155006858707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169604.09152123344</v>
      </c>
      <c r="C7">
        <v>0.00045367512574302673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170529.06895419155</v>
      </c>
      <c r="C8">
        <v>0.04140946502057612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171401.14574340053</v>
      </c>
      <c r="C9">
        <v>0.2916666666666665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171454.04640436085</v>
      </c>
      <c r="C10">
        <v>0.07291666666666663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172273.22254121772</v>
      </c>
      <c r="C11">
        <v>0.45010288065843596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173092.39867807456</v>
      </c>
      <c r="C12">
        <v>0.1140260631001371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41885.633507173065</v>
      </c>
      <c r="C14">
        <v>41885.633507173065</v>
      </c>
      <c r="D14" s="1">
        <v>41885.633507173065</v>
      </c>
      <c r="E14">
        <v>41885.633507173065</v>
      </c>
    </row>
    <row r="15" spans="2:5" ht="13.5">
      <c r="B15">
        <v>40882.07908093837</v>
      </c>
      <c r="C15">
        <v>40882.07908093837</v>
      </c>
      <c r="D15" s="1">
        <v>43404.57729793746</v>
      </c>
      <c r="E15">
        <v>43404.57729793746</v>
      </c>
    </row>
    <row r="16" spans="2:5" ht="13.5">
      <c r="B16">
        <v>39984.31861229619</v>
      </c>
      <c r="C16">
        <v>41977.830000249654</v>
      </c>
      <c r="D16" s="1">
        <v>41977.830000249654</v>
      </c>
      <c r="E16">
        <v>45611.21223026643</v>
      </c>
    </row>
    <row r="17" spans="2:5" ht="13.5">
      <c r="B17">
        <v>39192.352101246506</v>
      </c>
      <c r="C17">
        <v>43761.27206112551</v>
      </c>
      <c r="D17" s="1">
        <v>43761.27206112551</v>
      </c>
      <c r="E17">
        <v>43761.27206112551</v>
      </c>
    </row>
    <row r="18" spans="2:5" ht="13.5">
      <c r="B18">
        <v>40656.876660154354</v>
      </c>
      <c r="C18">
        <v>40656.876660154354</v>
      </c>
      <c r="D18" s="1">
        <v>40656.876660154354</v>
      </c>
      <c r="E18">
        <v>48505.53830415999</v>
      </c>
    </row>
    <row r="19" spans="2:5" ht="13.5">
      <c r="B19">
        <v>42401.02288030836</v>
      </c>
      <c r="C19">
        <v>42401.02288030836</v>
      </c>
      <c r="D19" s="1">
        <v>42401.02288030836</v>
      </c>
      <c r="E19">
        <v>42401.02288030836</v>
      </c>
    </row>
    <row r="20" spans="2:5" ht="13.5">
      <c r="B20">
        <v>41080.06953033414</v>
      </c>
      <c r="C20">
        <v>41080.06953033414</v>
      </c>
      <c r="D20" s="1">
        <v>44184.46494676163</v>
      </c>
      <c r="E20">
        <v>44184.46494676163</v>
      </c>
    </row>
    <row r="21" spans="2:5" ht="13.5">
      <c r="B21">
        <v>39864.91013795242</v>
      </c>
      <c r="C21">
        <v>42440.318725334306</v>
      </c>
      <c r="D21" s="1">
        <v>42440.318725334306</v>
      </c>
      <c r="E21">
        <v>46655.5981547795</v>
      </c>
    </row>
    <row r="22" spans="2:5" ht="13.5">
      <c r="B22">
        <v>42863.51160109021</v>
      </c>
      <c r="C22">
        <v>42863.51160109021</v>
      </c>
      <c r="D22" s="1">
        <v>42863.51160109021</v>
      </c>
      <c r="E22">
        <v>42863.51160109021</v>
      </c>
    </row>
    <row r="23" spans="2:5" ht="13.5">
      <c r="B23">
        <v>41225.159327376474</v>
      </c>
      <c r="C23">
        <v>41225.159327376474</v>
      </c>
      <c r="D23" s="1">
        <v>44911.45194323239</v>
      </c>
      <c r="E23">
        <v>44911.45194323239</v>
      </c>
    </row>
    <row r="24" spans="2:5" ht="13.5">
      <c r="B24">
        <v>43273.09966951864</v>
      </c>
      <c r="C24">
        <v>43273.09966951864</v>
      </c>
      <c r="D24" s="1">
        <v>43273.09966951864</v>
      </c>
      <c r="E24">
        <v>43273.09966951864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13.xml><?xml version="1.0" encoding="utf-8"?>
<worksheet xmlns="http://schemas.openxmlformats.org/spreadsheetml/2006/main" xmlns:r="http://schemas.openxmlformats.org/officeDocument/2006/relationships">
  <sheetPr codeName="Sheet18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165444.61200218805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166474.90447632474</v>
      </c>
      <c r="C3">
        <v>5.953741807651269E-07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167452.29588710223</v>
      </c>
      <c r="C4">
        <v>0.0006072816643804295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168376.78623452052</v>
      </c>
      <c r="C5">
        <v>0.007204027587258038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168376.7862345205</v>
      </c>
      <c r="C6">
        <v>0.007204027587258038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167505.19702694408</v>
      </c>
      <c r="C7">
        <v>0.00015182041609510736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168429.68735525032</v>
      </c>
      <c r="C8">
        <v>0.02161208276177411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169301.27662019737</v>
      </c>
      <c r="C9">
        <v>0.22205075445816175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169354.17772179793</v>
      </c>
      <c r="C10">
        <v>0.05551268861454044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170172.86590427373</v>
      </c>
      <c r="C11">
        <v>0.49661351165980766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170991.55408674953</v>
      </c>
      <c r="C12">
        <v>0.18904320987654308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41361.15300054701</v>
      </c>
      <c r="C14">
        <v>41361.15300054701</v>
      </c>
      <c r="D14" s="1">
        <v>41361.15300054701</v>
      </c>
      <c r="E14">
        <v>41361.15300054702</v>
      </c>
    </row>
    <row r="15" spans="2:5" ht="13.5">
      <c r="B15">
        <v>40358.57303230441</v>
      </c>
      <c r="C15">
        <v>40358.57303230441</v>
      </c>
      <c r="D15" s="1">
        <v>42878.87920585795</v>
      </c>
      <c r="E15">
        <v>42878.87920585795</v>
      </c>
    </row>
    <row r="16" spans="2:5" ht="13.5">
      <c r="B16">
        <v>39461.78300435852</v>
      </c>
      <c r="C16">
        <v>41453.11112091584</v>
      </c>
      <c r="D16" s="1">
        <v>41453.11112091584</v>
      </c>
      <c r="E16">
        <v>45084.290640912026</v>
      </c>
    </row>
    <row r="17" spans="2:5" ht="13.5">
      <c r="B17">
        <v>38670.78291670932</v>
      </c>
      <c r="C17">
        <v>43235.334439270395</v>
      </c>
      <c r="D17" s="1">
        <v>43235.334439270395</v>
      </c>
      <c r="E17">
        <v>43235.334439270395</v>
      </c>
    </row>
    <row r="18" spans="2:5" ht="13.5">
      <c r="B18">
        <v>40133.132976270426</v>
      </c>
      <c r="C18">
        <v>40133.132976270426</v>
      </c>
      <c r="D18" s="1">
        <v>40133.132976270426</v>
      </c>
      <c r="E18">
        <v>47977.38730570922</v>
      </c>
    </row>
    <row r="19" spans="2:5" ht="13.5">
      <c r="B19">
        <v>41876.29925673602</v>
      </c>
      <c r="C19">
        <v>41876.29925673602</v>
      </c>
      <c r="D19" s="1">
        <v>41876.29925673602</v>
      </c>
      <c r="E19">
        <v>41876.29925673602</v>
      </c>
    </row>
    <row r="20" spans="2:5" ht="13.5">
      <c r="B20">
        <v>40556.321090138896</v>
      </c>
      <c r="C20">
        <v>40556.321090138896</v>
      </c>
      <c r="D20" s="1">
        <v>43658.522587486266</v>
      </c>
      <c r="E20">
        <v>43658.522587486266</v>
      </c>
    </row>
    <row r="21" spans="2:5" ht="13.5">
      <c r="B21">
        <v>39342.132863838466</v>
      </c>
      <c r="C21">
        <v>41915.35630418963</v>
      </c>
      <c r="D21" s="1">
        <v>41915.35630418963</v>
      </c>
      <c r="E21">
        <v>46128.43114797965</v>
      </c>
    </row>
    <row r="22" spans="2:5" ht="13.5">
      <c r="B22">
        <v>42338.544430449474</v>
      </c>
      <c r="C22">
        <v>42338.544430449474</v>
      </c>
      <c r="D22" s="1">
        <v>42338.54443044948</v>
      </c>
      <c r="E22">
        <v>42338.54443044948</v>
      </c>
    </row>
    <row r="23" spans="2:5" ht="13.5">
      <c r="B23">
        <v>40701.168065497826</v>
      </c>
      <c r="C23">
        <v>40701.168065497826</v>
      </c>
      <c r="D23" s="1">
        <v>44385.26488663904</v>
      </c>
      <c r="E23">
        <v>44385.26488663904</v>
      </c>
    </row>
    <row r="24" spans="2:5" ht="13.5">
      <c r="B24">
        <v>42747.88852168738</v>
      </c>
      <c r="C24">
        <v>42747.88852168738</v>
      </c>
      <c r="D24" s="1">
        <v>42747.88852168738</v>
      </c>
      <c r="E24">
        <v>42747.88852168738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14.xml><?xml version="1.0" encoding="utf-8"?>
<worksheet xmlns="http://schemas.openxmlformats.org/spreadsheetml/2006/main" xmlns:r="http://schemas.openxmlformats.org/officeDocument/2006/relationships">
  <sheetPr codeName="Sheet19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163114.2353367355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164143.88000243116</v>
      </c>
      <c r="C3">
        <v>9.922903012752114E-08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165120.62291708757</v>
      </c>
      <c r="C4">
        <v>0.00020282413758065322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166044.46408070467</v>
      </c>
      <c r="C5">
        <v>0.003703227404359091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166044.46408070467</v>
      </c>
      <c r="C6">
        <v>0.003703227404359091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165173.52483805004</v>
      </c>
      <c r="C7">
        <v>5.0706034395163304E-05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166097.36595921512</v>
      </c>
      <c r="C8">
        <v>0.01110968221307727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166968.30532934086</v>
      </c>
      <c r="C9">
        <v>0.16244189147995722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167021.20716534177</v>
      </c>
      <c r="C10">
        <v>0.040610472869989304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167839.2447419762</v>
      </c>
      <c r="C11">
        <v>0.5063657407407404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168657.2823186106</v>
      </c>
      <c r="C12">
        <v>0.271812128486511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40778.558834183874</v>
      </c>
      <c r="C14">
        <v>40778.558834183874</v>
      </c>
      <c r="D14" s="1">
        <v>40778.558834183874</v>
      </c>
      <c r="E14">
        <v>40778.558834183874</v>
      </c>
    </row>
    <row r="15" spans="2:5" ht="13.5">
      <c r="B15">
        <v>39777.27764042149</v>
      </c>
      <c r="C15">
        <v>39777.27764042148</v>
      </c>
      <c r="D15" s="1">
        <v>42294.6623607941</v>
      </c>
      <c r="E15">
        <v>42294.6623607941</v>
      </c>
    </row>
    <row r="16" spans="2:5" ht="13.5">
      <c r="B16">
        <v>38881.77970487534</v>
      </c>
      <c r="C16">
        <v>40870.200977839035</v>
      </c>
      <c r="D16" s="1">
        <v>40870.200977839035</v>
      </c>
      <c r="E16">
        <v>44498.44125653416</v>
      </c>
    </row>
    <row r="17" spans="2:5" ht="13.5">
      <c r="B17">
        <v>38092.06502754543</v>
      </c>
      <c r="C17">
        <v>42650.79968438642</v>
      </c>
      <c r="D17" s="1">
        <v>42650.79968438642</v>
      </c>
      <c r="E17">
        <v>42650.79968438642</v>
      </c>
    </row>
    <row r="18" spans="2:5" ht="13.5">
      <c r="B18">
        <v>39551.52285310021</v>
      </c>
      <c r="C18">
        <v>39551.52285310021</v>
      </c>
      <c r="D18" s="1">
        <v>39551.52285310021</v>
      </c>
      <c r="E18">
        <v>47389.89552140406</v>
      </c>
    </row>
    <row r="19" spans="2:5" ht="13.5">
      <c r="B19">
        <v>41293.38120951251</v>
      </c>
      <c r="C19">
        <v>41293.38120951251</v>
      </c>
      <c r="D19" s="1">
        <v>41293.38120951251</v>
      </c>
      <c r="E19">
        <v>41293.38120951251</v>
      </c>
    </row>
    <row r="20" spans="2:5" ht="13.5">
      <c r="B20">
        <v>39974.70303599689</v>
      </c>
      <c r="C20">
        <v>39974.70303599689</v>
      </c>
      <c r="D20" s="1">
        <v>43073.97994361067</v>
      </c>
      <c r="E20">
        <v>43073.97994361067</v>
      </c>
    </row>
    <row r="21" spans="2:5" ht="13.5">
      <c r="B21">
        <v>38761.8081206975</v>
      </c>
      <c r="C21">
        <v>41332.121580902356</v>
      </c>
      <c r="D21" s="1">
        <v>41332.121580902356</v>
      </c>
      <c r="E21">
        <v>45542.25404683866</v>
      </c>
    </row>
    <row r="22" spans="2:5" ht="13.5">
      <c r="B22">
        <v>41755.30179133544</v>
      </c>
      <c r="C22">
        <v>41755.30179133544</v>
      </c>
      <c r="D22" s="1">
        <v>41755.30179133544</v>
      </c>
      <c r="E22">
        <v>41755.30179133544</v>
      </c>
    </row>
    <row r="23" spans="2:5" ht="13.5">
      <c r="B23">
        <v>40119.226638066575</v>
      </c>
      <c r="C23">
        <v>40119.226638066575</v>
      </c>
      <c r="D23" s="1">
        <v>43800.395732921526</v>
      </c>
      <c r="E23">
        <v>43800.395732921526</v>
      </c>
    </row>
    <row r="24" spans="2:5" ht="13.5">
      <c r="B24">
        <v>42164.32057965265</v>
      </c>
      <c r="C24">
        <v>42164.32057965265</v>
      </c>
      <c r="D24" s="1">
        <v>42164.32057965265</v>
      </c>
      <c r="E24">
        <v>42164.32057965265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15.xml><?xml version="1.0" encoding="utf-8"?>
<worksheet xmlns="http://schemas.openxmlformats.org/spreadsheetml/2006/main" xmlns:r="http://schemas.openxmlformats.org/officeDocument/2006/relationships">
  <sheetPr codeName="Sheet20"/>
  <dimension ref="A1:BP65"/>
  <sheetViews>
    <sheetView workbookViewId="0" topLeftCell="A1">
      <selection activeCell="D19" sqref="D19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160525.79082059817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161554.57259637275</v>
      </c>
      <c r="C3">
        <v>1.6538171687920188E-08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162530.45150088548</v>
      </c>
      <c r="C4">
        <v>6.767419854696942E-05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163453.4275341363</v>
      </c>
      <c r="C5">
        <v>0.0018854177251096543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163453.4275341363</v>
      </c>
      <c r="C6">
        <v>0.0018854177251096543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162583.35474962657</v>
      </c>
      <c r="C7">
        <v>1.6918549636742356E-05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163506.33068860348</v>
      </c>
      <c r="C8">
        <v>0.005656253175328961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164376.4037563185</v>
      </c>
      <c r="C9">
        <v>0.11570104912868966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164429.30681632002</v>
      </c>
      <c r="C10">
        <v>0.028925262282172414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165246.47691849925</v>
      </c>
      <c r="C11">
        <v>0.4896555720672658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166063.64702067847</v>
      </c>
      <c r="C12">
        <v>0.35620641860996766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40131.44770514954</v>
      </c>
      <c r="C14">
        <v>40131.44770514954</v>
      </c>
      <c r="D14" s="1">
        <v>40131.44770514954</v>
      </c>
      <c r="E14">
        <v>40131.44770514954</v>
      </c>
    </row>
    <row r="15" spans="2:5" ht="13.5">
      <c r="B15">
        <v>39131.89735552096</v>
      </c>
      <c r="C15">
        <v>39131.89735552096</v>
      </c>
      <c r="D15" s="1">
        <v>41645.38894266542</v>
      </c>
      <c r="E15">
        <v>41645.38894266542</v>
      </c>
    </row>
    <row r="16" spans="2:5" ht="13.5">
      <c r="B16">
        <v>38238.11915710789</v>
      </c>
      <c r="C16">
        <v>40222.671622833266</v>
      </c>
      <c r="D16" s="1">
        <v>40222.67162283327</v>
      </c>
      <c r="E16">
        <v>43846.989098111044</v>
      </c>
    </row>
    <row r="17" spans="2:5" ht="13.5">
      <c r="B17">
        <v>37450.11310991032</v>
      </c>
      <c r="C17">
        <v>42001.10480807533</v>
      </c>
      <c r="D17" s="1">
        <v>42001.10480807533</v>
      </c>
      <c r="E17">
        <v>42001.10480807533</v>
      </c>
    </row>
    <row r="18" spans="2:5" ht="13.5">
      <c r="B18">
        <v>38905.72645421663</v>
      </c>
      <c r="C18">
        <v>38905.72645421663</v>
      </c>
      <c r="D18" s="1">
        <v>38905.72645421663</v>
      </c>
      <c r="E18">
        <v>46736.24817148642</v>
      </c>
    </row>
    <row r="19" spans="2:5" ht="13.5">
      <c r="B19">
        <v>40645.83868740664</v>
      </c>
      <c r="C19">
        <v>40645.83868740664</v>
      </c>
      <c r="D19" s="1">
        <v>40645.83868740664</v>
      </c>
      <c r="E19">
        <v>40645.83868740664</v>
      </c>
    </row>
    <row r="20" spans="2:5" ht="13.5">
      <c r="B20">
        <v>39328.893410413104</v>
      </c>
      <c r="C20">
        <v>39328.893410413104</v>
      </c>
      <c r="D20" s="1">
        <v>42424.27193388863</v>
      </c>
      <c r="E20">
        <v>42424.27193388863</v>
      </c>
    </row>
    <row r="21" spans="2:5" ht="13.5">
      <c r="B21">
        <v>38117.72028463508</v>
      </c>
      <c r="C21">
        <v>40684.15968669153</v>
      </c>
      <c r="D21" s="1">
        <v>40684.15968669153</v>
      </c>
      <c r="E21">
        <v>44890.36409830038</v>
      </c>
    </row>
    <row r="22" spans="2:5" ht="13.5">
      <c r="B22">
        <v>41107.32670408</v>
      </c>
      <c r="C22">
        <v>41107.32670408</v>
      </c>
      <c r="D22" s="1">
        <v>41107.326704080006</v>
      </c>
      <c r="E22">
        <v>41107.326704080006</v>
      </c>
    </row>
    <row r="23" spans="2:5" ht="13.5">
      <c r="B23">
        <v>39472.98649972151</v>
      </c>
      <c r="C23">
        <v>39472.98649972151</v>
      </c>
      <c r="D23" s="1">
        <v>43150.25195952811</v>
      </c>
      <c r="E23">
        <v>43150.25195952811</v>
      </c>
    </row>
    <row r="24" spans="2:5" ht="13.5">
      <c r="B24">
        <v>41515.91175516962</v>
      </c>
      <c r="C24">
        <v>41515.91175516962</v>
      </c>
      <c r="D24" s="1">
        <v>41515.91175516962</v>
      </c>
      <c r="E24">
        <v>41515.91175516962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16.xml><?xml version="1.0" encoding="utf-8"?>
<worksheet xmlns="http://schemas.openxmlformats.org/spreadsheetml/2006/main" xmlns:r="http://schemas.openxmlformats.org/officeDocument/2006/relationships">
  <sheetPr codeName="Sheet21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157650.8905226798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158678.52313399795</v>
      </c>
      <c r="C3">
        <v>2.7563619479866978E-09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159653.2510645219</v>
      </c>
      <c r="C4">
        <v>2.2569091630115086E-05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160575.07431425172</v>
      </c>
      <c r="C5">
        <v>0.0009539878956459887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160575.0743142517</v>
      </c>
      <c r="C6">
        <v>0.0009539878956459887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159706.15658373272</v>
      </c>
      <c r="C7">
        <v>5.642272907528772E-06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160627.97962417794</v>
      </c>
      <c r="C8">
        <v>0.002861963686937965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161496.89798382897</v>
      </c>
      <c r="C9">
        <v>0.08090486820267907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161549.80308383147</v>
      </c>
      <c r="C10">
        <v>0.020226217050669768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162365.8165534038</v>
      </c>
      <c r="C11">
        <v>0.4562550805263421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163181.8300229761</v>
      </c>
      <c r="C12">
        <v>0.4378156806211786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39412.72263066995</v>
      </c>
      <c r="C14">
        <v>39412.72263066995</v>
      </c>
      <c r="D14" s="1">
        <v>39412.72263066995</v>
      </c>
      <c r="E14">
        <v>39412.72263066995</v>
      </c>
    </row>
    <row r="15" spans="2:5" ht="13.5">
      <c r="B15">
        <v>38415.47860994863</v>
      </c>
      <c r="C15">
        <v>38415.47860994863</v>
      </c>
      <c r="D15" s="1">
        <v>40923.782957050345</v>
      </c>
      <c r="E15">
        <v>40923.782957050345</v>
      </c>
    </row>
    <row r="16" spans="2:5" ht="13.5">
      <c r="B16">
        <v>37523.98829497864</v>
      </c>
      <c r="C16">
        <v>39503.39401215031</v>
      </c>
      <c r="D16" s="1">
        <v>39503.39401215031</v>
      </c>
      <c r="E16">
        <v>43122.474745242645</v>
      </c>
    </row>
    <row r="17" spans="2:5" ht="13.5">
      <c r="B17">
        <v>36738.25168575997</v>
      </c>
      <c r="C17">
        <v>41278.94087616391</v>
      </c>
      <c r="D17" s="1">
        <v>41278.94087616391</v>
      </c>
      <c r="E17">
        <v>41278.94087616391</v>
      </c>
    </row>
    <row r="18" spans="2:5" ht="13.5">
      <c r="B18">
        <v>38188.75877300161</v>
      </c>
      <c r="C18">
        <v>38188.75877300161</v>
      </c>
      <c r="D18" s="1">
        <v>38188.75877300161</v>
      </c>
      <c r="E18">
        <v>46008.79799524686</v>
      </c>
    </row>
    <row r="19" spans="2:5" ht="13.5">
      <c r="B19">
        <v>39926.53914593318</v>
      </c>
      <c r="C19">
        <v>39926.53914593318</v>
      </c>
      <c r="D19" s="1">
        <v>39926.53914593318</v>
      </c>
      <c r="E19">
        <v>39926.53914593317</v>
      </c>
    </row>
    <row r="20" spans="2:5" ht="13.5">
      <c r="B20">
        <v>38611.90366600019</v>
      </c>
      <c r="C20">
        <v>38611.90366600019</v>
      </c>
      <c r="D20" s="1">
        <v>41702.086146088775</v>
      </c>
      <c r="E20">
        <v>41702.086146088775</v>
      </c>
    </row>
    <row r="21" spans="2:5" ht="13.5">
      <c r="B21">
        <v>37403.02189181853</v>
      </c>
      <c r="C21">
        <v>39964.30574197708</v>
      </c>
      <c r="D21" s="1">
        <v>39964.30574197708</v>
      </c>
      <c r="E21">
        <v>44165.26460805629</v>
      </c>
    </row>
    <row r="22" spans="2:5" ht="13.5">
      <c r="B22">
        <v>40387.45077095787</v>
      </c>
      <c r="C22">
        <v>40387.45077095787</v>
      </c>
      <c r="D22" s="1">
        <v>40387.45077095787</v>
      </c>
      <c r="E22">
        <v>40387.45077095787</v>
      </c>
    </row>
    <row r="23" spans="2:5" ht="13.5">
      <c r="B23">
        <v>38755.42383181321</v>
      </c>
      <c r="C23">
        <v>38755.42383181321</v>
      </c>
      <c r="D23" s="1">
        <v>42427.48444488868</v>
      </c>
      <c r="E23">
        <v>42427.48444488868</v>
      </c>
    </row>
    <row r="24" spans="2:5" ht="13.5">
      <c r="B24">
        <v>40795.45750574402</v>
      </c>
      <c r="C24">
        <v>40795.45750574402</v>
      </c>
      <c r="D24" s="1">
        <v>40795.45750574402</v>
      </c>
      <c r="E24">
        <v>40795.45750574402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17.xml><?xml version="1.0" encoding="utf-8"?>
<worksheet xmlns="http://schemas.openxmlformats.org/spreadsheetml/2006/main" xmlns:r="http://schemas.openxmlformats.org/officeDocument/2006/relationships">
  <sheetPr codeName="Sheet22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154458.08697158657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155484.18946964422</v>
      </c>
      <c r="C3">
        <v>4.5939365799778293E-10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156457.3843985615</v>
      </c>
      <c r="C4">
        <v>7.524868118003686E-06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157377.67175833843</v>
      </c>
      <c r="C5">
        <v>0.0004807554630946802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157377.6717583384</v>
      </c>
      <c r="C6">
        <v>0.0004807554630946802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156510.29382942946</v>
      </c>
      <c r="C7">
        <v>1.8812170295009214E-06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157430.5807248398</v>
      </c>
      <c r="C8">
        <v>0.00144226638928404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158297.96005110978</v>
      </c>
      <c r="C9">
        <v>0.05584455459307802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158350.86855111393</v>
      </c>
      <c r="C10">
        <v>0.013961138648269505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159165.33984387704</v>
      </c>
      <c r="C11">
        <v>0.41392292885640136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159979.8111366401</v>
      </c>
      <c r="C12">
        <v>0.5138581940422355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38614.52174289664</v>
      </c>
      <c r="C14">
        <v>38614.52174289664</v>
      </c>
      <c r="D14" s="1">
        <v>38614.52174289664</v>
      </c>
      <c r="E14">
        <v>38614.52174289664</v>
      </c>
    </row>
    <row r="15" spans="2:5" ht="13.5">
      <c r="B15">
        <v>37620.35030426871</v>
      </c>
      <c r="C15">
        <v>37620.35030426871</v>
      </c>
      <c r="D15" s="1">
        <v>40121.7444305534</v>
      </c>
      <c r="E15">
        <v>40121.7444305534</v>
      </c>
    </row>
    <row r="16" spans="2:5" ht="13.5">
      <c r="B16">
        <v>36731.901976008965</v>
      </c>
      <c r="C16">
        <v>38704.46484300676</v>
      </c>
      <c r="D16" s="1">
        <v>38704.46484300676</v>
      </c>
      <c r="E16">
        <v>42316.55273653899</v>
      </c>
    </row>
    <row r="17" spans="2:5" ht="13.5">
      <c r="B17">
        <v>35949.17675811741</v>
      </c>
      <c r="C17">
        <v>40476.16500007367</v>
      </c>
      <c r="D17" s="1">
        <v>40476.16500007367</v>
      </c>
      <c r="E17">
        <v>40476.16500007367</v>
      </c>
    </row>
    <row r="18" spans="2:5" ht="13.5">
      <c r="B18">
        <v>37392.90836582833</v>
      </c>
      <c r="C18">
        <v>37392.90836582833</v>
      </c>
      <c r="D18" s="1">
        <v>37392.90836582833</v>
      </c>
      <c r="E18">
        <v>45198.94666085343</v>
      </c>
    </row>
    <row r="19" spans="2:5" ht="13.5">
      <c r="B19">
        <v>39127.573457357365</v>
      </c>
      <c r="C19">
        <v>39127.573457357365</v>
      </c>
      <c r="D19" s="1">
        <v>39127.573457357365</v>
      </c>
      <c r="E19">
        <v>39127.57345735736</v>
      </c>
    </row>
    <row r="20" spans="2:5" ht="13.5">
      <c r="B20">
        <v>37816.016445280286</v>
      </c>
      <c r="C20">
        <v>37816.016445280286</v>
      </c>
      <c r="D20" s="1">
        <v>40899.27391713961</v>
      </c>
      <c r="E20">
        <v>40899.27391713961</v>
      </c>
    </row>
    <row r="21" spans="2:5" ht="13.5">
      <c r="B21">
        <v>36610.18254357141</v>
      </c>
      <c r="C21">
        <v>39164.60875614384</v>
      </c>
      <c r="D21" s="1">
        <v>39164.60875614384</v>
      </c>
      <c r="E21">
        <v>43358.559995250704</v>
      </c>
    </row>
    <row r="22" spans="2:5" ht="13.5">
      <c r="B22">
        <v>39587.71713777848</v>
      </c>
      <c r="C22">
        <v>39587.71713777848</v>
      </c>
      <c r="D22" s="1">
        <v>39587.71713777848</v>
      </c>
      <c r="E22">
        <v>39587.71713777848</v>
      </c>
    </row>
    <row r="23" spans="2:5" ht="13.5">
      <c r="B23">
        <v>37958.77455225228</v>
      </c>
      <c r="C23">
        <v>37958.77455225228</v>
      </c>
      <c r="D23" s="1">
        <v>41623.89536968624</v>
      </c>
      <c r="E23">
        <v>41623.89536968624</v>
      </c>
    </row>
    <row r="24" spans="2:5" ht="13.5">
      <c r="B24">
        <v>39994.95278416003</v>
      </c>
      <c r="C24">
        <v>39994.95278416003</v>
      </c>
      <c r="D24" s="1">
        <v>39994.95278416003</v>
      </c>
      <c r="E24">
        <v>39994.95278416003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18.xml><?xml version="1.0" encoding="utf-8"?>
<worksheet xmlns="http://schemas.openxmlformats.org/spreadsheetml/2006/main" xmlns:r="http://schemas.openxmlformats.org/officeDocument/2006/relationships">
  <sheetPr codeName="Sheet23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150912.56445047652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151936.62996842954</v>
      </c>
      <c r="C3">
        <v>7.656560966629716E-11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152907.78338592785</v>
      </c>
      <c r="C4">
        <v>2.5085956351065605E-06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153826.02470297148</v>
      </c>
      <c r="C5">
        <v>0.00024163187623367404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153826.02470297148</v>
      </c>
      <c r="C6">
        <v>0.00024163187623367404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152960.69961882033</v>
      </c>
      <c r="C7">
        <v>6.271489087766401E-07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153878.93990630558</v>
      </c>
      <c r="C8">
        <v>0.0007248956287010219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154744.2680933361</v>
      </c>
      <c r="C9">
        <v>0.03819121398824137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154797.18226000966</v>
      </c>
      <c r="C10">
        <v>0.009547803497060343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155609.59731702713</v>
      </c>
      <c r="C11">
        <v>0.3682043384607836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156422.0123740446</v>
      </c>
      <c r="C12">
        <v>0.5828453488516357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37728.14111261913</v>
      </c>
      <c r="C14">
        <v>37728.14111261913</v>
      </c>
      <c r="D14" s="1">
        <v>37728.14111261913</v>
      </c>
      <c r="E14">
        <v>37728.14111261913</v>
      </c>
    </row>
    <row r="15" spans="2:5" ht="13.5">
      <c r="B15">
        <v>36738.06205776803</v>
      </c>
      <c r="C15">
        <v>36738.06205776803</v>
      </c>
      <c r="D15" s="1">
        <v>39230.25292644674</v>
      </c>
      <c r="E15">
        <v>39230.25292644674</v>
      </c>
    </row>
    <row r="16" spans="2:5" ht="13.5">
      <c r="B16">
        <v>35853.6554475665</v>
      </c>
      <c r="C16">
        <v>37817.12708542596</v>
      </c>
      <c r="D16" s="1">
        <v>37817.12708542596</v>
      </c>
      <c r="E16">
        <v>41419.87376750945</v>
      </c>
    </row>
    <row r="17" spans="2:5" ht="13.5">
      <c r="B17">
        <v>35074.92128201453</v>
      </c>
      <c r="C17">
        <v>39583.70114031898</v>
      </c>
      <c r="D17" s="1">
        <v>39583.70114031898</v>
      </c>
      <c r="E17">
        <v>39583.70114031898</v>
      </c>
    </row>
    <row r="18" spans="2:5" ht="13.5">
      <c r="B18">
        <v>36509.67368905473</v>
      </c>
      <c r="C18">
        <v>36509.67368905473</v>
      </c>
      <c r="D18" s="1">
        <v>36509.67368905473</v>
      </c>
      <c r="E18">
        <v>44297.003635807276</v>
      </c>
    </row>
    <row r="19" spans="2:5" ht="13.5">
      <c r="B19">
        <v>38240.17490470508</v>
      </c>
      <c r="C19">
        <v>38240.17490470508</v>
      </c>
      <c r="D19" s="1">
        <v>38240.17490470508</v>
      </c>
      <c r="E19">
        <v>38240.17490470508</v>
      </c>
    </row>
    <row r="20" spans="2:5" ht="13.5">
      <c r="B20">
        <v>36932.720320262066</v>
      </c>
      <c r="C20">
        <v>36932.720320262066</v>
      </c>
      <c r="D20" s="1">
        <v>40006.74963289072</v>
      </c>
      <c r="E20">
        <v>40006.74963289072</v>
      </c>
    </row>
    <row r="21" spans="2:5" ht="13.5">
      <c r="B21">
        <v>35730.93818046861</v>
      </c>
      <c r="C21">
        <v>38276.248262278015</v>
      </c>
      <c r="D21" s="1">
        <v>38276.248262278015</v>
      </c>
      <c r="E21">
        <v>42460.83338831146</v>
      </c>
    </row>
    <row r="22" spans="2:5" ht="13.5">
      <c r="B22">
        <v>38699.295565002416</v>
      </c>
      <c r="C22">
        <v>38699.295565002416</v>
      </c>
      <c r="D22" s="1">
        <v>38699.295565002416</v>
      </c>
      <c r="E22">
        <v>38699.295565002416</v>
      </c>
    </row>
    <row r="23" spans="2:5" ht="13.5">
      <c r="B23">
        <v>37074.46545096748</v>
      </c>
      <c r="C23">
        <v>37074.46545096748</v>
      </c>
      <c r="D23" s="1">
        <v>40730.333207546086</v>
      </c>
      <c r="E23">
        <v>40730.333207546086</v>
      </c>
    </row>
    <row r="24" spans="2:5" ht="13.5">
      <c r="B24">
        <v>39105.50309351115</v>
      </c>
      <c r="C24">
        <v>39105.50309351115</v>
      </c>
      <c r="D24" s="1">
        <v>39105.50309351115</v>
      </c>
      <c r="E24">
        <v>39105.50309351115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19.xml><?xml version="1.0" encoding="utf-8"?>
<worksheet xmlns="http://schemas.openxmlformats.org/spreadsheetml/2006/main" xmlns:r="http://schemas.openxmlformats.org/officeDocument/2006/relationships">
  <sheetPr codeName="Sheet24"/>
  <dimension ref="A1:BP65"/>
  <sheetViews>
    <sheetView workbookViewId="0" topLeftCell="A1">
      <selection activeCell="A14" sqref="A14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146975.80642147484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147997.16050052948</v>
      </c>
      <c r="C3">
        <v>1.2760934944382859E-11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148965.5955521677</v>
      </c>
      <c r="C4">
        <v>8.362495887752976E-07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149881.11157638958</v>
      </c>
      <c r="C5">
        <v>0.00012123403738935478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149881.11157638958</v>
      </c>
      <c r="C6">
        <v>0.00012123403738935478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149018.5237469966</v>
      </c>
      <c r="C7">
        <v>2.090623971938244E-07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149934.03749120227</v>
      </c>
      <c r="C8">
        <v>0.00036370211216806426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150796.63220799147</v>
      </c>
      <c r="C9">
        <v>0.025944073077961594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150849.55581911412</v>
      </c>
      <c r="C10">
        <v>0.006486018269490398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151659.2292284707</v>
      </c>
      <c r="C11">
        <v>0.32274995454575356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152468.90263782736</v>
      </c>
      <c r="C12">
        <v>0.6442127385950996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36743.95160536871</v>
      </c>
      <c r="C14">
        <v>36743.95160536871</v>
      </c>
      <c r="D14" s="1">
        <v>36743.95160536871</v>
      </c>
      <c r="E14">
        <v>36743.95160536871</v>
      </c>
    </row>
    <row r="15" spans="2:5" ht="13.5">
      <c r="B15">
        <v>35759.32132657187</v>
      </c>
      <c r="C15">
        <v>35759.32132657187</v>
      </c>
      <c r="D15" s="1">
        <v>38239.25892369287</v>
      </c>
      <c r="E15">
        <v>38239.25892369287</v>
      </c>
    </row>
    <row r="16" spans="2:5" ht="13.5">
      <c r="B16">
        <v>34880.27977461768</v>
      </c>
      <c r="C16">
        <v>36831.68428628191</v>
      </c>
      <c r="D16" s="1">
        <v>36831.68428628191</v>
      </c>
      <c r="E16">
        <v>40421.947204986216</v>
      </c>
    </row>
    <row r="17" spans="2:5" ht="13.5">
      <c r="B17">
        <v>34106.82694950614</v>
      </c>
      <c r="C17">
        <v>38591.428208961144</v>
      </c>
      <c r="D17" s="1">
        <v>38591.428208961144</v>
      </c>
      <c r="E17">
        <v>38591.428208961144</v>
      </c>
    </row>
    <row r="18" spans="2:5" ht="13.5">
      <c r="B18">
        <v>35529.698375713604</v>
      </c>
      <c r="C18">
        <v>35529.698375713604</v>
      </c>
      <c r="D18" s="1">
        <v>35529.698375713604</v>
      </c>
      <c r="E18">
        <v>43292.01644924877</v>
      </c>
    </row>
    <row r="19" spans="2:5" ht="13.5">
      <c r="B19">
        <v>37254.63093674915</v>
      </c>
      <c r="C19">
        <v>37254.630936749156</v>
      </c>
      <c r="D19" s="1">
        <v>37254.63093674915</v>
      </c>
      <c r="E19">
        <v>37254.630936749156</v>
      </c>
    </row>
    <row r="20" spans="2:5" ht="13.5">
      <c r="B20">
        <v>35952.642387994114</v>
      </c>
      <c r="C20">
        <v>35952.642387994114</v>
      </c>
      <c r="D20" s="1">
        <v>39014.37635760701</v>
      </c>
      <c r="E20">
        <v>39014.37635760701</v>
      </c>
    </row>
    <row r="21" spans="2:5" ht="13.5">
      <c r="B21">
        <v>34756.24256608172</v>
      </c>
      <c r="C21">
        <v>37289.44345023785</v>
      </c>
      <c r="D21" s="1">
        <v>37289.44345023785</v>
      </c>
      <c r="E21">
        <v>41461.502741434066</v>
      </c>
    </row>
    <row r="22" spans="2:5" ht="13.5">
      <c r="B22">
        <v>37712.38895477853</v>
      </c>
      <c r="C22">
        <v>37712.38895477853</v>
      </c>
      <c r="D22" s="1">
        <v>37712.38895477853</v>
      </c>
      <c r="E22">
        <v>37712.38895477853</v>
      </c>
    </row>
    <row r="23" spans="2:5" ht="13.5">
      <c r="B23">
        <v>36093.042136065276</v>
      </c>
      <c r="C23">
        <v>36093.042136065276</v>
      </c>
      <c r="D23" s="1">
        <v>39736.572478170085</v>
      </c>
      <c r="E23">
        <v>39736.572478170085</v>
      </c>
    </row>
    <row r="24" spans="2:5" ht="13.5">
      <c r="B24">
        <v>38117.22565945684</v>
      </c>
      <c r="C24">
        <v>38117.22565945684</v>
      </c>
      <c r="D24" s="1">
        <v>38117.22565945684</v>
      </c>
      <c r="E24">
        <v>38117.22565945684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F12"/>
  <sheetViews>
    <sheetView workbookViewId="0" topLeftCell="A1">
      <selection activeCell="B28" sqref="B28"/>
    </sheetView>
  </sheetViews>
  <sheetFormatPr defaultColWidth="8.875" defaultRowHeight="13.5"/>
  <cols>
    <col min="2" max="2" width="11.875" style="1" bestFit="1" customWidth="1"/>
    <col min="4" max="4" width="11.00390625" style="0" customWidth="1"/>
  </cols>
  <sheetData>
    <row r="1" spans="1:6" ht="13.5">
      <c r="A1" t="s">
        <v>15</v>
      </c>
      <c r="B1" s="1" t="s">
        <v>16</v>
      </c>
      <c r="D1" t="s">
        <v>19</v>
      </c>
      <c r="E1" t="s">
        <v>17</v>
      </c>
      <c r="F1" t="s">
        <v>18</v>
      </c>
    </row>
    <row r="2" spans="1:6" ht="13.5">
      <c r="A2">
        <v>1</v>
      </c>
      <c r="B2" s="1" t="s">
        <v>25</v>
      </c>
      <c r="D2">
        <v>1</v>
      </c>
      <c r="E2">
        <v>1</v>
      </c>
      <c r="F2">
        <v>2</v>
      </c>
    </row>
    <row r="3" spans="1:6" ht="13.5">
      <c r="A3">
        <v>2</v>
      </c>
      <c r="B3" s="1" t="s">
        <v>26</v>
      </c>
      <c r="D3">
        <v>2</v>
      </c>
      <c r="E3">
        <v>1</v>
      </c>
      <c r="F3">
        <v>3</v>
      </c>
    </row>
    <row r="4" spans="1:6" ht="13.5">
      <c r="A4">
        <v>3</v>
      </c>
      <c r="B4" s="1" t="s">
        <v>27</v>
      </c>
      <c r="D4">
        <v>3</v>
      </c>
      <c r="E4">
        <v>1</v>
      </c>
      <c r="F4">
        <v>4</v>
      </c>
    </row>
    <row r="5" spans="1:6" ht="13.5">
      <c r="A5">
        <v>4</v>
      </c>
      <c r="B5" s="1" t="s">
        <v>28</v>
      </c>
      <c r="D5">
        <v>4</v>
      </c>
      <c r="E5">
        <v>2</v>
      </c>
      <c r="F5">
        <v>3</v>
      </c>
    </row>
    <row r="6" spans="1:6" ht="13.5">
      <c r="A6">
        <v>5</v>
      </c>
      <c r="B6" s="1" t="s">
        <v>29</v>
      </c>
      <c r="D6">
        <v>5</v>
      </c>
      <c r="E6">
        <v>2</v>
      </c>
      <c r="F6">
        <v>4</v>
      </c>
    </row>
    <row r="7" spans="1:6" ht="13.5">
      <c r="A7">
        <v>6</v>
      </c>
      <c r="B7" s="1" t="s">
        <v>30</v>
      </c>
      <c r="D7">
        <v>6</v>
      </c>
      <c r="E7">
        <v>3</v>
      </c>
      <c r="F7">
        <v>4</v>
      </c>
    </row>
    <row r="8" spans="1:2" ht="13.5">
      <c r="A8">
        <v>7</v>
      </c>
      <c r="B8" s="1" t="s">
        <v>31</v>
      </c>
    </row>
    <row r="9" spans="1:2" ht="13.5">
      <c r="A9">
        <v>8</v>
      </c>
      <c r="B9" s="1" t="s">
        <v>32</v>
      </c>
    </row>
    <row r="10" spans="1:2" ht="13.5">
      <c r="A10">
        <v>9</v>
      </c>
      <c r="B10" s="1" t="s">
        <v>33</v>
      </c>
    </row>
    <row r="11" spans="1:2" ht="13.5">
      <c r="A11">
        <v>10</v>
      </c>
      <c r="B11" s="1" t="s">
        <v>34</v>
      </c>
    </row>
    <row r="12" spans="1:2" ht="13.5">
      <c r="A12">
        <v>11</v>
      </c>
      <c r="B12" s="1" t="s">
        <v>35</v>
      </c>
    </row>
  </sheetData>
  <printOptions/>
  <pageMargins left="0.75" right="0.75" top="1" bottom="1" header="0.512" footer="0.512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sheetPr codeName="Sheet25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142605.24018416513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143622.98491274982</v>
      </c>
      <c r="C3">
        <v>2.126822490730476E-12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144587.80044917317</v>
      </c>
      <c r="C4">
        <v>2.7875837021506215E-07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145499.68679343516</v>
      </c>
      <c r="C5">
        <v>6.075639362613994E-05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145499.68679343513</v>
      </c>
      <c r="C6">
        <v>6.075639362613994E-05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144640.74996075395</v>
      </c>
      <c r="C7">
        <v>6.968959255376554E-08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145552.6312646174</v>
      </c>
      <c r="C8">
        <v>0.00018226918087841979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146411.58337631944</v>
      </c>
      <c r="C9">
        <v>0.01753851679341977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146464.52272819052</v>
      </c>
      <c r="C10">
        <v>0.004384629198354943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147270.54060733266</v>
      </c>
      <c r="C11">
        <v>0.2797683259039453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148076.55848647485</v>
      </c>
      <c r="C12">
        <v>0.6980043976860585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35651.31004604128</v>
      </c>
      <c r="C14">
        <v>35651.31004604128</v>
      </c>
      <c r="D14" s="1">
        <v>35651.31004604128</v>
      </c>
      <c r="E14">
        <v>35651.31004604128</v>
      </c>
    </row>
    <row r="15" spans="2:5" ht="13.5">
      <c r="B15">
        <v>34673.930989623346</v>
      </c>
      <c r="C15">
        <v>34673.930989623346</v>
      </c>
      <c r="D15" s="1">
        <v>37137.56146675156</v>
      </c>
      <c r="E15">
        <v>37137.56146675156</v>
      </c>
    </row>
    <row r="16" spans="2:5" ht="13.5">
      <c r="B16">
        <v>33802.00273930707</v>
      </c>
      <c r="C16">
        <v>35737.40910935993</v>
      </c>
      <c r="D16" s="1">
        <v>35737.40910935993</v>
      </c>
      <c r="E16">
        <v>39310.97949114626</v>
      </c>
    </row>
    <row r="17" spans="2:5" ht="13.5">
      <c r="B17">
        <v>33035.52529509244</v>
      </c>
      <c r="C17">
        <v>37488.053832780904</v>
      </c>
      <c r="D17" s="1">
        <v>37488.053832780904</v>
      </c>
      <c r="E17">
        <v>37488.053832780904</v>
      </c>
    </row>
    <row r="18" spans="2:5" ht="13.5">
      <c r="B18">
        <v>34442.70755806994</v>
      </c>
      <c r="C18">
        <v>34442.70755806993</v>
      </c>
      <c r="D18" s="1">
        <v>34442.70755806994</v>
      </c>
      <c r="E18">
        <v>42171.564119225346</v>
      </c>
    </row>
    <row r="19" spans="2:5" ht="13.5">
      <c r="B19">
        <v>36160.18749018849</v>
      </c>
      <c r="C19">
        <v>36160.18749018849</v>
      </c>
      <c r="D19" s="1">
        <v>36160.18749018849</v>
      </c>
      <c r="E19">
        <v>36160.18749018849</v>
      </c>
    </row>
    <row r="20" spans="2:5" ht="13.5">
      <c r="B20">
        <v>34865.480082837355</v>
      </c>
      <c r="C20">
        <v>34865.480082837355</v>
      </c>
      <c r="D20" s="1">
        <v>37910.83554947134</v>
      </c>
      <c r="E20">
        <v>37910.83554947134</v>
      </c>
    </row>
    <row r="21" spans="2:5" ht="13.5">
      <c r="B21">
        <v>33676.22348158788</v>
      </c>
      <c r="C21">
        <v>36193.354841146494</v>
      </c>
      <c r="D21" s="1">
        <v>36193.3548411465</v>
      </c>
      <c r="E21">
        <v>40348.65021243859</v>
      </c>
    </row>
    <row r="22" spans="2:5" ht="13.5">
      <c r="B22">
        <v>36616.13068204763</v>
      </c>
      <c r="C22">
        <v>36616.13068204763</v>
      </c>
      <c r="D22" s="1">
        <v>36616.13068204763</v>
      </c>
      <c r="E22">
        <v>36616.13068204763</v>
      </c>
    </row>
    <row r="23" spans="2:5" ht="13.5">
      <c r="B23">
        <v>35004.094923763296</v>
      </c>
      <c r="C23">
        <v>35004.094923763296</v>
      </c>
      <c r="D23" s="1">
        <v>38631.17537990304</v>
      </c>
      <c r="E23">
        <v>38631.17537990304</v>
      </c>
    </row>
    <row r="24" spans="2:5" ht="13.5">
      <c r="B24">
        <v>37019.13962161871</v>
      </c>
      <c r="C24">
        <v>37019.13962161871</v>
      </c>
      <c r="D24" s="1">
        <v>37019.13962161871</v>
      </c>
      <c r="E24">
        <v>37019.13962161871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21.xml><?xml version="1.0" encoding="utf-8"?>
<worksheet xmlns="http://schemas.openxmlformats.org/spreadsheetml/2006/main" xmlns:r="http://schemas.openxmlformats.org/officeDocument/2006/relationships">
  <sheetPr codeName="Sheet26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137753.86175136262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138766.8002046279</v>
      </c>
      <c r="C3">
        <v>3.54470415121746E-13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139726.79556089343</v>
      </c>
      <c r="C4">
        <v>9.292087462001453E-08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140633.8478201592</v>
      </c>
      <c r="C5">
        <v>3.0424656541439147E-05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140633.84782015916</v>
      </c>
      <c r="C6">
        <v>3.0424656541439147E-05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139779.78363679722</v>
      </c>
      <c r="C7">
        <v>2.3230218655003633E-08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140686.824782858</v>
      </c>
      <c r="C8">
        <v>9.127396962431742E-05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141540.92283191896</v>
      </c>
      <c r="C9">
        <v>0.011813857316198793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141593.88841837074</v>
      </c>
      <c r="C10">
        <v>0.0029534643290496983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142395.03225722694</v>
      </c>
      <c r="C11">
        <v>0.2404479869172126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143196.17609608316</v>
      </c>
      <c r="C12">
        <v>0.7446324520033826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34438.46543784065</v>
      </c>
      <c r="C14">
        <v>34438.465437840656</v>
      </c>
      <c r="D14" s="1">
        <v>34438.465437840656</v>
      </c>
      <c r="E14">
        <v>34438.465437840656</v>
      </c>
    </row>
    <row r="15" spans="2:5" ht="13.5">
      <c r="B15">
        <v>33470.729622949526</v>
      </c>
      <c r="C15">
        <v>33470.729622949526</v>
      </c>
      <c r="D15" s="1">
        <v>35912.67047936443</v>
      </c>
      <c r="E15">
        <v>35912.670479364424</v>
      </c>
    </row>
    <row r="16" spans="2:5" ht="13.5">
      <c r="B16">
        <v>32608.218314002333</v>
      </c>
      <c r="C16">
        <v>34522.447218667745</v>
      </c>
      <c r="D16" s="1">
        <v>34522.447218667745</v>
      </c>
      <c r="E16">
        <v>38073.682809555605</v>
      </c>
    </row>
    <row r="17" spans="2:5" ht="13.5">
      <c r="B17">
        <v>31850.931510999082</v>
      </c>
      <c r="C17">
        <v>36260.97210305337</v>
      </c>
      <c r="D17" s="1">
        <v>36260.97210305337</v>
      </c>
      <c r="E17">
        <v>36260.97210305337</v>
      </c>
    </row>
    <row r="18" spans="2:5" ht="13.5">
      <c r="B18">
        <v>33237.448463914996</v>
      </c>
      <c r="C18">
        <v>33237.44846391499</v>
      </c>
      <c r="D18" s="1">
        <v>33237.448463914996</v>
      </c>
      <c r="E18">
        <v>40921.50242841419</v>
      </c>
    </row>
    <row r="19" spans="2:5" ht="13.5">
      <c r="B19">
        <v>34944.945909199305</v>
      </c>
      <c r="C19">
        <v>34944.945909199305</v>
      </c>
      <c r="D19" s="1">
        <v>34944.945909199305</v>
      </c>
      <c r="E19">
        <v>34944.945909199305</v>
      </c>
    </row>
    <row r="20" spans="2:5" ht="13.5">
      <c r="B20">
        <v>33659.93416289752</v>
      </c>
      <c r="C20">
        <v>33659.93416289752</v>
      </c>
      <c r="D20" s="1">
        <v>36683.47822853147</v>
      </c>
      <c r="E20">
        <v>36683.47822853147</v>
      </c>
    </row>
    <row r="21" spans="2:5" ht="13.5">
      <c r="B21">
        <v>32480.14692253967</v>
      </c>
      <c r="C21">
        <v>34975.97903642413</v>
      </c>
      <c r="D21" s="1">
        <v>34975.97903642413</v>
      </c>
      <c r="E21">
        <v>39108.81783653103</v>
      </c>
    </row>
    <row r="22" spans="2:5" ht="13.5">
      <c r="B22">
        <v>35398.472104592685</v>
      </c>
      <c r="C22">
        <v>35398.472104592685</v>
      </c>
      <c r="D22" s="1">
        <v>35398.472104592685</v>
      </c>
      <c r="E22">
        <v>35398.472104592685</v>
      </c>
    </row>
    <row r="23" spans="2:5" ht="13.5">
      <c r="B23">
        <v>33796.18442688024</v>
      </c>
      <c r="C23">
        <v>33796.18442688024</v>
      </c>
      <c r="D23" s="1">
        <v>37401.33170173323</v>
      </c>
      <c r="E23">
        <v>37401.33170173323</v>
      </c>
    </row>
    <row r="24" spans="2:5" ht="13.5">
      <c r="B24">
        <v>35799.04402402079</v>
      </c>
      <c r="C24">
        <v>35799.04402402079</v>
      </c>
      <c r="D24" s="1">
        <v>35799.04402402079</v>
      </c>
      <c r="E24">
        <v>35799.04402402079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2.xml><?xml version="1.0" encoding="utf-8"?>
<worksheet xmlns="http://schemas.openxmlformats.org/spreadsheetml/2006/main" xmlns:r="http://schemas.openxmlformats.org/officeDocument/2006/relationships">
  <sheetPr codeName="Sheet27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132369.84729192939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133376.3797237362</v>
      </c>
      <c r="C3">
        <v>5.9078402520291E-14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134329.95252908114</v>
      </c>
      <c r="C4">
        <v>3.097386118694826E-08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135230.56570796418</v>
      </c>
      <c r="C5">
        <v>1.5227815083156243E-05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135230.56570796418</v>
      </c>
      <c r="C6">
        <v>1.5227815083156243E-05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134383.0115241252</v>
      </c>
      <c r="C7">
        <v>7.743465296737065E-09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135283.6002992661</v>
      </c>
      <c r="C8">
        <v>4.568344524946872E-05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136131.22944794508</v>
      </c>
      <c r="C9">
        <v>0.00793675419054874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136184.23875869808</v>
      </c>
      <c r="C10">
        <v>0.001984188547637185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136978.883877173</v>
      </c>
      <c r="C11">
        <v>0.20529576297942664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137773.52899564797</v>
      </c>
      <c r="C12">
        <v>0.7847071164895846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33092.461822982346</v>
      </c>
      <c r="C14">
        <v>33092.461822982346</v>
      </c>
      <c r="D14" s="1">
        <v>33092.461822982346</v>
      </c>
      <c r="E14">
        <v>33092.461822982346</v>
      </c>
    </row>
    <row r="15" spans="2:5" ht="13.5">
      <c r="B15">
        <v>32137.537415010705</v>
      </c>
      <c r="C15">
        <v>32137.5374150107</v>
      </c>
      <c r="D15" s="1">
        <v>34550.652446857406</v>
      </c>
      <c r="E15">
        <v>34550.652446857406</v>
      </c>
    </row>
    <row r="16" spans="2:5" ht="13.5">
      <c r="B16">
        <v>31287.468248799818</v>
      </c>
      <c r="C16">
        <v>33173.71867967759</v>
      </c>
      <c r="D16" s="1">
        <v>33173.7186796776</v>
      </c>
      <c r="E16">
        <v>36695.04692092614</v>
      </c>
    </row>
    <row r="17" spans="2:5" ht="13.5">
      <c r="B17">
        <v>30542.25432434969</v>
      </c>
      <c r="C17">
        <v>34896.10379453817</v>
      </c>
      <c r="D17" s="1">
        <v>34896.10379453817</v>
      </c>
      <c r="E17">
        <v>34896.10379453817</v>
      </c>
    </row>
    <row r="18" spans="2:5" ht="13.5">
      <c r="B18">
        <v>31901.640154258548</v>
      </c>
      <c r="C18">
        <v>31901.640154258544</v>
      </c>
      <c r="D18" s="1">
        <v>31901.640154258548</v>
      </c>
      <c r="E18">
        <v>39525.64524518855</v>
      </c>
    </row>
    <row r="19" spans="2:5" ht="13.5">
      <c r="B19">
        <v>33595.7528810313</v>
      </c>
      <c r="C19">
        <v>33595.7528810313</v>
      </c>
      <c r="D19" s="1">
        <v>33595.7528810313</v>
      </c>
      <c r="E19">
        <v>33595.7528810313</v>
      </c>
    </row>
    <row r="20" spans="2:5" ht="13.5">
      <c r="B20">
        <v>32323.645558570515</v>
      </c>
      <c r="C20">
        <v>32323.645558570515</v>
      </c>
      <c r="D20" s="1">
        <v>35318.15459106253</v>
      </c>
      <c r="E20">
        <v>35318.15459106253</v>
      </c>
    </row>
    <row r="21" spans="2:5" ht="13.5">
      <c r="B21">
        <v>31156.39347787049</v>
      </c>
      <c r="C21">
        <v>33624.037909393584</v>
      </c>
      <c r="D21" s="1">
        <v>33624.037909393584</v>
      </c>
      <c r="E21">
        <v>37726.76015128743</v>
      </c>
    </row>
    <row r="22" spans="2:5" ht="13.5">
      <c r="B22">
        <v>34046.05968967452</v>
      </c>
      <c r="C22">
        <v>34046.05968967452</v>
      </c>
      <c r="D22" s="1">
        <v>34046.05968967452</v>
      </c>
      <c r="E22">
        <v>34046.05968967452</v>
      </c>
    </row>
    <row r="23" spans="2:5" ht="13.5">
      <c r="B23">
        <v>32456.76945272459</v>
      </c>
      <c r="C23">
        <v>32456.76945272459</v>
      </c>
      <c r="D23" s="1">
        <v>36032.67248586191</v>
      </c>
      <c r="E23">
        <v>36032.67248586191</v>
      </c>
    </row>
    <row r="24" spans="2:5" ht="13.5">
      <c r="B24">
        <v>34443.38224891199</v>
      </c>
      <c r="C24">
        <v>34443.38224891199</v>
      </c>
      <c r="D24" s="1">
        <v>34443.38224891199</v>
      </c>
      <c r="E24">
        <v>34443.38224891199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3.xml><?xml version="1.0" encoding="utf-8"?>
<worksheet xmlns="http://schemas.openxmlformats.org/spreadsheetml/2006/main" xmlns:r="http://schemas.openxmlformats.org/officeDocument/2006/relationships">
  <sheetPr codeName="Sheet28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126396.16376776449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127394.1414354771</v>
      </c>
      <c r="C3">
        <v>9.846400420048499E-15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128339.14635390736</v>
      </c>
      <c r="C4">
        <v>1.03246597812511E-08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129231.1785230553</v>
      </c>
      <c r="C5">
        <v>7.619069851775946E-06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129231.17852305529</v>
      </c>
      <c r="C6">
        <v>7.619069851775946E-06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128392.3379738016</v>
      </c>
      <c r="C7">
        <v>2.581164945312775E-09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129284.3168866412</v>
      </c>
      <c r="C8">
        <v>2.2857209555327834E-05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130123.32305019847</v>
      </c>
      <c r="C9">
        <v>0.005321625090532139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130176.40523478677</v>
      </c>
      <c r="C10">
        <v>0.0013304062726330348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130962.38539275336</v>
      </c>
      <c r="C11">
        <v>0.17438678339558417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131748.36555071996</v>
      </c>
      <c r="C12">
        <v>0.8189230769861556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31599.040941941123</v>
      </c>
      <c r="C14">
        <v>31599.040941941123</v>
      </c>
      <c r="D14" s="1">
        <v>31599.040941941123</v>
      </c>
      <c r="E14">
        <v>31599.040941941123</v>
      </c>
    </row>
    <row r="15" spans="2:5" ht="13.5">
      <c r="B15">
        <v>30661.111453290796</v>
      </c>
      <c r="C15">
        <v>30661.111453290796</v>
      </c>
      <c r="D15" s="1">
        <v>33035.95926444775</v>
      </c>
      <c r="E15">
        <v>33035.95926444775</v>
      </c>
    </row>
    <row r="16" spans="2:5" ht="13.5">
      <c r="B16">
        <v>29827.439242509387</v>
      </c>
      <c r="C16">
        <v>31676.82083415569</v>
      </c>
      <c r="D16" s="1">
        <v>31676.82083415569</v>
      </c>
      <c r="E16">
        <v>35158.0654430866</v>
      </c>
    </row>
    <row r="17" spans="2:5" ht="13.5">
      <c r="B17">
        <v>29098.02430959689</v>
      </c>
      <c r="C17">
        <v>33377.718071152805</v>
      </c>
      <c r="D17" s="1">
        <v>33377.7180711528</v>
      </c>
      <c r="E17">
        <v>33377.7180711528</v>
      </c>
    </row>
    <row r="18" spans="2:5" ht="13.5">
      <c r="B18">
        <v>30421.939681732543</v>
      </c>
      <c r="C18">
        <v>30421.93968173254</v>
      </c>
      <c r="D18" s="1">
        <v>30421.939681732543</v>
      </c>
      <c r="E18">
        <v>37965.359477857666</v>
      </c>
    </row>
    <row r="19" spans="2:5" ht="13.5">
      <c r="B19">
        <v>32098.0844934504</v>
      </c>
      <c r="C19">
        <v>32098.0844934504</v>
      </c>
      <c r="D19" s="1">
        <v>32098.0844934504</v>
      </c>
      <c r="E19">
        <v>32098.0844934504</v>
      </c>
    </row>
    <row r="20" spans="2:5" ht="13.5">
      <c r="B20">
        <v>30843.139591158622</v>
      </c>
      <c r="C20">
        <v>30843.139591158622</v>
      </c>
      <c r="D20" s="1">
        <v>33799.01885216198</v>
      </c>
      <c r="E20">
        <v>33799.01885216198</v>
      </c>
    </row>
    <row r="21" spans="2:5" ht="13.5">
      <c r="B21">
        <v>29692.451966735756</v>
      </c>
      <c r="C21">
        <v>32122.865008228462</v>
      </c>
      <c r="D21" s="1">
        <v>32122.865008228466</v>
      </c>
      <c r="E21">
        <v>36185.141067005774</v>
      </c>
    </row>
    <row r="22" spans="2:5" ht="13.5">
      <c r="B22">
        <v>32544.101308696692</v>
      </c>
      <c r="C22">
        <v>32544.101308696692</v>
      </c>
      <c r="D22" s="1">
        <v>32544.101308696692</v>
      </c>
      <c r="E22">
        <v>32544.101308696692</v>
      </c>
    </row>
    <row r="23" spans="2:5" ht="13.5">
      <c r="B23">
        <v>30972.14099276346</v>
      </c>
      <c r="C23">
        <v>30972.14099276346</v>
      </c>
      <c r="D23" s="1">
        <v>34509.05170361322</v>
      </c>
      <c r="E23">
        <v>34509.05170361322</v>
      </c>
    </row>
    <row r="24" spans="2:5" ht="13.5">
      <c r="B24">
        <v>32937.09138767999</v>
      </c>
      <c r="C24">
        <v>32937.09138767999</v>
      </c>
      <c r="D24" s="1">
        <v>32937.09138767999</v>
      </c>
      <c r="E24">
        <v>32937.09138767999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4.xml><?xml version="1.0" encoding="utf-8"?>
<worksheet xmlns="http://schemas.openxmlformats.org/spreadsheetml/2006/main" xmlns:r="http://schemas.openxmlformats.org/officeDocument/2006/relationships">
  <sheetPr codeName="Sheet29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119770.2034250117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120756.71529751609</v>
      </c>
      <c r="C3">
        <v>1.6410667366747498E-15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121690.26347117621</v>
      </c>
      <c r="C4">
        <v>3.44155982468398E-09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122570.8479459921</v>
      </c>
      <c r="C5">
        <v>3.8112557025181816E-06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122570.8479459921</v>
      </c>
      <c r="C6">
        <v>3.8112557025181816E-06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121743.70705429293</v>
      </c>
      <c r="C7">
        <v>8.60389956170995E-10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122624.17642918954</v>
      </c>
      <c r="C8">
        <v>1.1433767107554543E-05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123451.68210524187</v>
      </c>
      <c r="C9">
        <v>0.003562988200058311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123504.88574622237</v>
      </c>
      <c r="C10">
        <v>0.0008907470500145778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124279.31262351116</v>
      </c>
      <c r="C11">
        <v>0.14753966328404186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125053.73950079996</v>
      </c>
      <c r="C12">
        <v>0.8479875408854196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29942.550856252925</v>
      </c>
      <c r="C14">
        <v>29942.550856252925</v>
      </c>
      <c r="D14" s="1">
        <v>29942.550856252925</v>
      </c>
      <c r="E14">
        <v>29942.550856252925</v>
      </c>
    </row>
    <row r="15" spans="2:5" ht="13.5">
      <c r="B15">
        <v>29027.114727121465</v>
      </c>
      <c r="C15">
        <v>29027.114727121465</v>
      </c>
      <c r="D15" s="1">
        <v>31351.242921636578</v>
      </c>
      <c r="E15">
        <v>31351.242921636578</v>
      </c>
    </row>
    <row r="16" spans="2:5" ht="13.5">
      <c r="B16">
        <v>28214.977821696495</v>
      </c>
      <c r="C16">
        <v>30015.939610592133</v>
      </c>
      <c r="D16" s="1">
        <v>30015.939610592133</v>
      </c>
      <c r="E16">
        <v>33443.40642829546</v>
      </c>
    </row>
    <row r="17" spans="2:5" ht="13.5">
      <c r="B17">
        <v>27506.140139978022</v>
      </c>
      <c r="C17">
        <v>31688.235935338027</v>
      </c>
      <c r="D17" s="1">
        <v>31688.235935338027</v>
      </c>
      <c r="E17">
        <v>31688.235935338027</v>
      </c>
    </row>
    <row r="18" spans="2:5" ht="13.5">
      <c r="B18">
        <v>28783.935523254186</v>
      </c>
      <c r="C18">
        <v>28783.935523254186</v>
      </c>
      <c r="D18" s="1">
        <v>28783.935523254186</v>
      </c>
      <c r="E18">
        <v>36219.04137622955</v>
      </c>
    </row>
    <row r="19" spans="2:5" ht="13.5">
      <c r="B19">
        <v>30435.926763573232</v>
      </c>
      <c r="C19">
        <v>30435.926763573232</v>
      </c>
      <c r="D19" s="1">
        <v>30435.926763573232</v>
      </c>
      <c r="E19">
        <v>30435.926763573232</v>
      </c>
    </row>
    <row r="20" spans="2:5" ht="13.5">
      <c r="B20">
        <v>29203.781821718683</v>
      </c>
      <c r="C20">
        <v>29203.781821718683</v>
      </c>
      <c r="D20" s="1">
        <v>32108.306392876082</v>
      </c>
      <c r="E20">
        <v>32108.306392876082</v>
      </c>
    </row>
    <row r="21" spans="2:5" ht="13.5">
      <c r="B21">
        <v>28074.93610357062</v>
      </c>
      <c r="C21">
        <v>30456.294269108545</v>
      </c>
      <c r="D21" s="1">
        <v>30456.294269108548</v>
      </c>
      <c r="E21">
        <v>34464.15746345415</v>
      </c>
    </row>
    <row r="22" spans="2:5" ht="13.5">
      <c r="B22">
        <v>30876.221436555592</v>
      </c>
      <c r="C22">
        <v>30876.221436555592</v>
      </c>
      <c r="D22" s="1">
        <v>30876.221436555592</v>
      </c>
      <c r="E22">
        <v>30876.221436555592</v>
      </c>
    </row>
    <row r="23" spans="2:5" ht="13.5">
      <c r="B23">
        <v>29327.36768197795</v>
      </c>
      <c r="C23">
        <v>29327.36768197795</v>
      </c>
      <c r="D23" s="1">
        <v>32812.28862977763</v>
      </c>
      <c r="E23">
        <v>32812.28862977763</v>
      </c>
    </row>
    <row r="24" spans="2:5" ht="13.5">
      <c r="B24">
        <v>31263.43487519999</v>
      </c>
      <c r="C24">
        <v>31263.43487519999</v>
      </c>
      <c r="D24" s="1">
        <v>31263.43487519999</v>
      </c>
      <c r="E24">
        <v>31263.43487519999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5.xml><?xml version="1.0" encoding="utf-8"?>
<worksheet xmlns="http://schemas.openxmlformats.org/spreadsheetml/2006/main" xmlns:r="http://schemas.openxmlformats.org/officeDocument/2006/relationships">
  <sheetPr codeName="Sheet30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112423.4899768884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113394.53713890188</v>
      </c>
      <c r="C3">
        <v>2.7351112277912495E-16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114312.70061258652</v>
      </c>
      <c r="C4">
        <v>1.1471877022724843E-09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115177.98039794233</v>
      </c>
      <c r="C5">
        <v>1.9062014445632047E-06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115177.98039794233</v>
      </c>
      <c r="C6">
        <v>1.9062014445632047E-06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114366.62906085928</v>
      </c>
      <c r="C7">
        <v>2.8679692556812107E-10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115231.6638933919</v>
      </c>
      <c r="C8">
        <v>5.718604333689614E-06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116043.81503759566</v>
      </c>
      <c r="C9">
        <v>0.0023829479781105768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116097.22110589649</v>
      </c>
      <c r="C10">
        <v>0.0005957369945276442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116856.24360894822</v>
      </c>
      <c r="C11">
        <v>0.12443429782005917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117615.26611199997</v>
      </c>
      <c r="C12">
        <v>0.8725774847660932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28105.8724942221</v>
      </c>
      <c r="C14">
        <v>28105.872494222098</v>
      </c>
      <c r="D14" s="1">
        <v>28105.872494222098</v>
      </c>
      <c r="E14">
        <v>28105.872494222098</v>
      </c>
    </row>
    <row r="15" spans="2:5" ht="13.5">
      <c r="B15">
        <v>27220.103081110847</v>
      </c>
      <c r="C15">
        <v>27220.103081110843</v>
      </c>
      <c r="D15" s="1">
        <v>29477.1654883401</v>
      </c>
      <c r="E15">
        <v>29477.1654883401</v>
      </c>
    </row>
    <row r="16" spans="2:5" ht="13.5">
      <c r="B16">
        <v>26436.120859431947</v>
      </c>
      <c r="C16">
        <v>28173.781391143428</v>
      </c>
      <c r="D16" s="1">
        <v>28173.781391143428</v>
      </c>
      <c r="E16">
        <v>31529.01697086771</v>
      </c>
    </row>
    <row r="17" spans="2:5" ht="13.5">
      <c r="B17">
        <v>25753.925829185417</v>
      </c>
      <c r="C17">
        <v>29808.018189585637</v>
      </c>
      <c r="D17" s="1">
        <v>29808.018189585637</v>
      </c>
      <c r="E17">
        <v>29808.018189585637</v>
      </c>
    </row>
    <row r="18" spans="2:5" ht="13.5">
      <c r="B18">
        <v>26972.184485379126</v>
      </c>
      <c r="C18">
        <v>26972.184485379126</v>
      </c>
      <c r="D18" s="1">
        <v>26972.184485379126</v>
      </c>
      <c r="E18">
        <v>34261.426941804944</v>
      </c>
    </row>
    <row r="19" spans="2:5" ht="13.5">
      <c r="B19">
        <v>28591.65726521482</v>
      </c>
      <c r="C19">
        <v>28591.65726521482</v>
      </c>
      <c r="D19" s="1">
        <v>28591.65726521482</v>
      </c>
      <c r="E19">
        <v>28591.65726521482</v>
      </c>
    </row>
    <row r="20" spans="2:5" ht="13.5">
      <c r="B20">
        <v>27389.750055607434</v>
      </c>
      <c r="C20">
        <v>27389.750055607434</v>
      </c>
      <c r="D20" s="1">
        <v>30226.081891088517</v>
      </c>
      <c r="E20">
        <v>30226.081891088517</v>
      </c>
    </row>
    <row r="21" spans="2:5" ht="13.5">
      <c r="B21">
        <v>26289.630037432406</v>
      </c>
      <c r="C21">
        <v>28606.559997395718</v>
      </c>
      <c r="D21" s="1">
        <v>28606.559997395718</v>
      </c>
      <c r="E21">
        <v>32541.065005371827</v>
      </c>
    </row>
    <row r="22" spans="2:5" ht="13.5">
      <c r="B22">
        <v>29024.305276474122</v>
      </c>
      <c r="C22">
        <v>29024.305276474122</v>
      </c>
      <c r="D22" s="1">
        <v>29024.305276474122</v>
      </c>
      <c r="E22">
        <v>29024.305276474122</v>
      </c>
    </row>
    <row r="23" spans="2:5" ht="13.5">
      <c r="B23">
        <v>27506.2602703706</v>
      </c>
      <c r="C23">
        <v>27506.2602703706</v>
      </c>
      <c r="D23" s="1">
        <v>30921.86153410351</v>
      </c>
      <c r="E23">
        <v>30921.86153410351</v>
      </c>
    </row>
    <row r="24" spans="2:5" ht="13.5">
      <c r="B24">
        <v>29403.816527999992</v>
      </c>
      <c r="C24">
        <v>29403.816527999992</v>
      </c>
      <c r="D24" s="1">
        <v>29403.816527999992</v>
      </c>
      <c r="E24">
        <v>29403.816527999992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6.xml><?xml version="1.0" encoding="utf-8"?>
<worksheet xmlns="http://schemas.openxmlformats.org/spreadsheetml/2006/main" xmlns:r="http://schemas.openxmlformats.org/officeDocument/2006/relationships">
  <sheetPr codeName="Sheet31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104281.54760361469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105231.52219654266</v>
      </c>
      <c r="C3">
        <v>4.558518712985416E-17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106128.87810410075</v>
      </c>
      <c r="C4">
        <v>3.8239608309824325E-10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106973.61532628897</v>
      </c>
      <c r="C5">
        <v>9.532919202319811E-07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106973.61532628897</v>
      </c>
      <c r="C6">
        <v>9.532919202319811E-07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106183.74631306688</v>
      </c>
      <c r="C7">
        <v>9.559902077456081E-11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107027.97527823203</v>
      </c>
      <c r="C8">
        <v>2.859875760695943E-06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107819.58555802729</v>
      </c>
      <c r="C9">
        <v>0.0015924443882961775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107873.32900519532</v>
      </c>
      <c r="C10">
        <v>0.00039811109707404437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108611.81234259764</v>
      </c>
      <c r="C11">
        <v>0.10468814317426205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109350.29567999997</v>
      </c>
      <c r="C12">
        <v>0.8933165344027696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26070.38690090367</v>
      </c>
      <c r="C14">
        <v>26070.38690090367</v>
      </c>
      <c r="D14" s="1">
        <v>26070.386900903675</v>
      </c>
      <c r="E14">
        <v>26070.386900903675</v>
      </c>
    </row>
    <row r="15" spans="2:5" ht="13.5">
      <c r="B15">
        <v>25223.532014136457</v>
      </c>
      <c r="C15">
        <v>25223.532014136454</v>
      </c>
      <c r="D15" s="1">
        <v>27392.229084134873</v>
      </c>
      <c r="E15">
        <v>27392.229084134873</v>
      </c>
    </row>
    <row r="16" spans="2:5" ht="13.5">
      <c r="B16">
        <v>24476.129384814703</v>
      </c>
      <c r="C16">
        <v>26131.546589353187</v>
      </c>
      <c r="D16" s="1">
        <v>26131.546589353187</v>
      </c>
      <c r="E16">
        <v>29389.655540579668</v>
      </c>
    </row>
    <row r="17" spans="2:5" ht="13.5">
      <c r="B17">
        <v>23828.179012938424</v>
      </c>
      <c r="C17">
        <v>27715.145437783514</v>
      </c>
      <c r="D17" s="1">
        <v>27715.145437783514</v>
      </c>
      <c r="E17">
        <v>27715.145437783514</v>
      </c>
    </row>
    <row r="18" spans="2:5" ht="13.5">
      <c r="B18">
        <v>24970.31635201697</v>
      </c>
      <c r="C18">
        <v>24970.31635201697</v>
      </c>
      <c r="D18" s="1">
        <v>24970.31635201697</v>
      </c>
      <c r="E18">
        <v>32062.666270238064</v>
      </c>
    </row>
    <row r="19" spans="2:5" ht="13.5">
      <c r="B19">
        <v>26545.93657826672</v>
      </c>
      <c r="C19">
        <v>26545.93657826672</v>
      </c>
      <c r="D19" s="1">
        <v>26545.93657826672</v>
      </c>
      <c r="E19">
        <v>26545.93657826672</v>
      </c>
    </row>
    <row r="20" spans="2:5" ht="13.5">
      <c r="B20">
        <v>25384.025797480765</v>
      </c>
      <c r="C20">
        <v>25384.025797480765</v>
      </c>
      <c r="D20" s="1">
        <v>28129.96184163525</v>
      </c>
      <c r="E20">
        <v>28129.96184163525</v>
      </c>
    </row>
    <row r="21" spans="2:5" ht="13.5">
      <c r="B21">
        <v>24321.567274140278</v>
      </c>
      <c r="C21">
        <v>26554.223452834827</v>
      </c>
      <c r="D21" s="1">
        <v>26554.223452834824</v>
      </c>
      <c r="E21">
        <v>30389.57137821737</v>
      </c>
    </row>
    <row r="22" spans="2:5" ht="13.5">
      <c r="B22">
        <v>26968.33225129883</v>
      </c>
      <c r="C22">
        <v>26968.33225129883</v>
      </c>
      <c r="D22" s="1">
        <v>26968.33225129883</v>
      </c>
      <c r="E22">
        <v>26968.33225129883</v>
      </c>
    </row>
    <row r="23" spans="2:5" ht="13.5">
      <c r="B23">
        <v>25491.365576494136</v>
      </c>
      <c r="C23">
        <v>25491.365576494136</v>
      </c>
      <c r="D23" s="1">
        <v>28814.540594804683</v>
      </c>
      <c r="E23">
        <v>28814.540594804683</v>
      </c>
    </row>
    <row r="24" spans="2:5" ht="13.5">
      <c r="B24">
        <v>27337.57391999999</v>
      </c>
      <c r="C24">
        <v>27337.57391999999</v>
      </c>
      <c r="D24" s="1">
        <v>27337.57391999999</v>
      </c>
      <c r="E24">
        <v>27337.57391999999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7.xml><?xml version="1.0" encoding="utf-8"?>
<worksheet xmlns="http://schemas.openxmlformats.org/spreadsheetml/2006/main" xmlns:r="http://schemas.openxmlformats.org/officeDocument/2006/relationships">
  <sheetPr codeName="Sheet32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95264.09720723625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96184.91955957188</v>
      </c>
      <c r="C3">
        <v>7.597531188309025E-18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97053.81536200999</v>
      </c>
      <c r="C4">
        <v>1.274653914228725E-10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97870.78461455062</v>
      </c>
      <c r="C5">
        <v>4.7670969279650694E-07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97870.78461455062</v>
      </c>
      <c r="C6">
        <v>4.7670969279650694E-07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97110.5003026725</v>
      </c>
      <c r="C7">
        <v>3.1866347855718124E-11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97926.46037044187</v>
      </c>
      <c r="C8">
        <v>1.4301290783895207E-06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98690.49388831374</v>
      </c>
      <c r="C9">
        <v>0.0010635361760379155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98744.79963359376</v>
      </c>
      <c r="C10">
        <v>0.00026588404400947887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99455.89741679686</v>
      </c>
      <c r="C11">
        <v>0.08790363780700844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100166.99519999998</v>
      </c>
      <c r="C12">
        <v>0.9107645582651465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23816.024301809062</v>
      </c>
      <c r="C14">
        <v>23816.02430180906</v>
      </c>
      <c r="D14" s="1">
        <v>23816.024301809062</v>
      </c>
      <c r="E14">
        <v>23816.024301809062</v>
      </c>
    </row>
    <row r="15" spans="2:5" ht="13.5">
      <c r="B15">
        <v>23019.77652439719</v>
      </c>
      <c r="C15">
        <v>23019.776524397188</v>
      </c>
      <c r="D15" s="1">
        <v>25072.68325538875</v>
      </c>
      <c r="E15">
        <v>25072.68325538875</v>
      </c>
    </row>
    <row r="16" spans="2:5" ht="13.5">
      <c r="B16">
        <v>22319.49030103969</v>
      </c>
      <c r="C16">
        <v>23868.9822793825</v>
      </c>
      <c r="D16" s="1">
        <v>23868.9822793825</v>
      </c>
      <c r="E16">
        <v>26996.360502205313</v>
      </c>
    </row>
    <row r="17" spans="2:5" ht="13.5">
      <c r="B17">
        <v>21715.165631736563</v>
      </c>
      <c r="C17">
        <v>25385.206327604687</v>
      </c>
      <c r="D17" s="1">
        <v>25385.206327604687</v>
      </c>
      <c r="E17">
        <v>25385.20632760469</v>
      </c>
    </row>
    <row r="18" spans="2:5" ht="13.5">
      <c r="B18">
        <v>22761.242857430625</v>
      </c>
      <c r="C18">
        <v>22761.242857430625</v>
      </c>
      <c r="D18" s="1">
        <v>22761.242857430625</v>
      </c>
      <c r="E18">
        <v>29587.05604225875</v>
      </c>
    </row>
    <row r="19" spans="2:5" ht="13.5">
      <c r="B19">
        <v>24277.625075668126</v>
      </c>
      <c r="C19">
        <v>24277.625075668126</v>
      </c>
      <c r="D19" s="1">
        <v>24277.625075668126</v>
      </c>
      <c r="E19">
        <v>24277.625075668126</v>
      </c>
    </row>
    <row r="20" spans="2:5" ht="13.5">
      <c r="B20">
        <v>23168.40340375906</v>
      </c>
      <c r="C20">
        <v>23168.40340375906</v>
      </c>
      <c r="D20" s="1">
        <v>25794.826781461874</v>
      </c>
      <c r="E20">
        <v>25794.826781461874</v>
      </c>
    </row>
    <row r="21" spans="2:5" ht="13.5">
      <c r="B21">
        <v>22155.143285904374</v>
      </c>
      <c r="C21">
        <v>24278.151910958437</v>
      </c>
      <c r="D21" s="1">
        <v>24278.151910958433</v>
      </c>
      <c r="E21">
        <v>27979.046780492496</v>
      </c>
    </row>
    <row r="22" spans="2:5" ht="13.5">
      <c r="B22">
        <v>24686.19990839844</v>
      </c>
      <c r="C22">
        <v>24686.19990839844</v>
      </c>
      <c r="D22" s="1">
        <v>24686.19990839844</v>
      </c>
      <c r="E22">
        <v>24686.19990839844</v>
      </c>
    </row>
    <row r="23" spans="2:5" ht="13.5">
      <c r="B23">
        <v>23264.004341992186</v>
      </c>
      <c r="C23">
        <v>23264.004341992186</v>
      </c>
      <c r="D23" s="1">
        <v>26463.944366406246</v>
      </c>
      <c r="E23">
        <v>26463.944366406246</v>
      </c>
    </row>
    <row r="24" spans="2:5" ht="13.5">
      <c r="B24">
        <v>25041.748799999994</v>
      </c>
      <c r="C24">
        <v>25041.748799999994</v>
      </c>
      <c r="D24" s="1">
        <v>25041.748799999994</v>
      </c>
      <c r="E24">
        <v>25041.748799999994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8.xml><?xml version="1.0" encoding="utf-8"?>
<worksheet xmlns="http://schemas.openxmlformats.org/spreadsheetml/2006/main" xmlns:r="http://schemas.openxmlformats.org/officeDocument/2006/relationships">
  <sheetPr codeName="Sheet33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85285.836186675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86165.5302302625</v>
      </c>
      <c r="C3">
        <v>1.2662551980515042E-18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86994.86754830001</v>
      </c>
      <c r="C4">
        <v>4.2488468872644955E-11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87773.84814078751</v>
      </c>
      <c r="C5">
        <v>2.3837609063015728E-07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87773.84814078751</v>
      </c>
      <c r="C6">
        <v>2.3837609063015728E-07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87054.99664035</v>
      </c>
      <c r="C7">
        <v>1.0622117218161239E-11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87832.1355176125</v>
      </c>
      <c r="C8">
        <v>7.151282718904718E-07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88558.91766932499</v>
      </c>
      <c r="C9">
        <v>0.0007099775367442033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88614.16057812501</v>
      </c>
      <c r="C10">
        <v>0.00017749438418605083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89288.74428906248</v>
      </c>
      <c r="C11">
        <v>0.07369617157918949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89963.32799999998</v>
      </c>
      <c r="C12">
        <v>0.9254151645663145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21321.45904666875</v>
      </c>
      <c r="C14">
        <v>21321.45904666875</v>
      </c>
      <c r="D14" s="1">
        <v>21321.459046668755</v>
      </c>
      <c r="E14">
        <v>21321.459046668755</v>
      </c>
    </row>
    <row r="15" spans="2:5" ht="13.5">
      <c r="B15">
        <v>20590.130337181254</v>
      </c>
      <c r="C15">
        <v>20590.13033718125</v>
      </c>
      <c r="D15" s="1">
        <v>22492.63477795</v>
      </c>
      <c r="E15">
        <v>22492.63477795</v>
      </c>
    </row>
    <row r="16" spans="2:5" ht="13.5">
      <c r="B16">
        <v>19949.80104748125</v>
      </c>
      <c r="C16">
        <v>21364.580951875003</v>
      </c>
      <c r="D16" s="1">
        <v>21364.580951875003</v>
      </c>
      <c r="E16">
        <v>24315.90459706875</v>
      </c>
    </row>
    <row r="17" spans="2:5" ht="13.5">
      <c r="B17">
        <v>19400.47117756875</v>
      </c>
      <c r="C17">
        <v>22791.125654406253</v>
      </c>
      <c r="D17" s="1">
        <v>22791.125654406253</v>
      </c>
      <c r="E17">
        <v>22791.125654406253</v>
      </c>
    </row>
    <row r="18" spans="2:5" ht="13.5">
      <c r="B18">
        <v>20327.526545587498</v>
      </c>
      <c r="C18">
        <v>20327.526545587498</v>
      </c>
      <c r="D18" s="1">
        <v>20327.5265455875</v>
      </c>
      <c r="E18">
        <v>26791.268504025</v>
      </c>
    </row>
    <row r="19" spans="2:5" ht="13.5">
      <c r="B19">
        <v>21763.7491600875</v>
      </c>
      <c r="C19">
        <v>21763.7491600875</v>
      </c>
      <c r="D19" s="1">
        <v>21763.7491600875</v>
      </c>
      <c r="E19">
        <v>21763.7491600875</v>
      </c>
    </row>
    <row r="20" spans="2:5" ht="13.5">
      <c r="B20">
        <v>20723.50109440625</v>
      </c>
      <c r="C20">
        <v>20723.50109440625</v>
      </c>
      <c r="D20" s="1">
        <v>23192.5666644</v>
      </c>
      <c r="E20">
        <v>23192.5666644</v>
      </c>
    </row>
    <row r="21" spans="2:5" ht="13.5">
      <c r="B21">
        <v>19774.2524485125</v>
      </c>
      <c r="C21">
        <v>21755.59348213125</v>
      </c>
      <c r="D21" s="1">
        <v>21755.593482131248</v>
      </c>
      <c r="E21">
        <v>25273.478256549995</v>
      </c>
    </row>
    <row r="22" spans="2:5" ht="13.5">
      <c r="B22">
        <v>22153.540144531253</v>
      </c>
      <c r="C22">
        <v>22153.540144531253</v>
      </c>
      <c r="D22" s="1">
        <v>22153.540144531253</v>
      </c>
      <c r="E22">
        <v>22153.540144531253</v>
      </c>
    </row>
    <row r="23" spans="2:5" ht="13.5">
      <c r="B23">
        <v>20804.372722656248</v>
      </c>
      <c r="C23">
        <v>20804.372722656248</v>
      </c>
      <c r="D23" s="1">
        <v>23839.999421874996</v>
      </c>
      <c r="E23">
        <v>23839.999421874996</v>
      </c>
    </row>
    <row r="24" spans="2:5" ht="13.5">
      <c r="B24">
        <v>22490.831999999995</v>
      </c>
      <c r="C24">
        <v>22490.831999999995</v>
      </c>
      <c r="D24" s="1">
        <v>22490.831999999995</v>
      </c>
      <c r="E24">
        <v>22490.831999999995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29.xml><?xml version="1.0" encoding="utf-8"?>
<worksheet xmlns="http://schemas.openxmlformats.org/spreadsheetml/2006/main" xmlns:r="http://schemas.openxmlformats.org/officeDocument/2006/relationships">
  <sheetPr codeName="Sheet34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74258.0304225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75078.57354075</v>
      </c>
      <c r="C3">
        <v>2.1104253300858403E-19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75851.833604</v>
      </c>
      <c r="C4">
        <v>1.416282380171845E-11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76577.81061225</v>
      </c>
      <c r="C5">
        <v>1.1919512672655741E-07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76577.81061225</v>
      </c>
      <c r="C6">
        <v>1.1919512672655741E-07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75918.160245</v>
      </c>
      <c r="C7">
        <v>3.5407059504296123E-12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76641.38094475</v>
      </c>
      <c r="C8">
        <v>3.575853801796722E-07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77317.31858949999</v>
      </c>
      <c r="C9">
        <v>0.00047379511001072915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77374.1234375</v>
      </c>
      <c r="C10">
        <v>0.00011844877750268229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78000.02171875</v>
      </c>
      <c r="C11">
        <v>0.06170930028963466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78625.92</v>
      </c>
      <c r="C12">
        <v>0.9376978598295126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18564.507605625</v>
      </c>
      <c r="C14">
        <v>18564.507605625</v>
      </c>
      <c r="D14" s="1">
        <v>18564.507605625</v>
      </c>
      <c r="E14">
        <v>18564.507605625</v>
      </c>
    </row>
    <row r="15" spans="2:5" ht="13.5">
      <c r="B15">
        <v>17914.670544875</v>
      </c>
      <c r="C15">
        <v>17914.670544875</v>
      </c>
      <c r="D15" s="1">
        <v>19624.6162255</v>
      </c>
      <c r="E15">
        <v>19624.6162255</v>
      </c>
    </row>
    <row r="16" spans="2:5" ht="13.5">
      <c r="B16">
        <v>17349.347311875</v>
      </c>
      <c r="C16">
        <v>18596.048509</v>
      </c>
      <c r="D16" s="1">
        <v>18596.048509</v>
      </c>
      <c r="E16">
        <v>21310.389274125002</v>
      </c>
    </row>
    <row r="17" spans="2:5" ht="13.5">
      <c r="B17">
        <v>16868.537906625003</v>
      </c>
      <c r="C17">
        <v>19903.090901875003</v>
      </c>
      <c r="D17" s="1">
        <v>19903.090901875003</v>
      </c>
      <c r="E17">
        <v>19903.090901875003</v>
      </c>
    </row>
    <row r="18" spans="2:5" ht="13.5">
      <c r="B18">
        <v>17651.99462025</v>
      </c>
      <c r="C18">
        <v>17651.99462025</v>
      </c>
      <c r="D18" s="1">
        <v>17651.99462025</v>
      </c>
      <c r="E18">
        <v>23621.826751500004</v>
      </c>
    </row>
    <row r="19" spans="2:5" ht="13.5">
      <c r="B19">
        <v>18979.54006125</v>
      </c>
      <c r="C19">
        <v>18979.54006125</v>
      </c>
      <c r="D19" s="1">
        <v>18979.54006125</v>
      </c>
      <c r="E19">
        <v>18979.54006125</v>
      </c>
    </row>
    <row r="20" spans="2:5" ht="13.5">
      <c r="B20">
        <v>18028.723249625</v>
      </c>
      <c r="C20">
        <v>18028.723249625</v>
      </c>
      <c r="D20" s="1">
        <v>20291.96722275</v>
      </c>
      <c r="E20">
        <v>20291.96722275</v>
      </c>
    </row>
    <row r="21" spans="2:5" ht="13.5">
      <c r="B21">
        <v>17162.42026575</v>
      </c>
      <c r="C21">
        <v>18962.419755375002</v>
      </c>
      <c r="D21" s="1">
        <v>18962.419755375</v>
      </c>
      <c r="E21">
        <v>22230.058813</v>
      </c>
    </row>
    <row r="22" spans="2:5" ht="13.5">
      <c r="B22">
        <v>19343.530859375</v>
      </c>
      <c r="C22">
        <v>19343.530859375</v>
      </c>
      <c r="D22" s="1">
        <v>19343.530859375</v>
      </c>
      <c r="E22">
        <v>19343.530859375</v>
      </c>
    </row>
    <row r="23" spans="2:5" ht="13.5">
      <c r="B23">
        <v>18091.734296875</v>
      </c>
      <c r="C23">
        <v>18091.734296875</v>
      </c>
      <c r="D23" s="1">
        <v>20908.276562499996</v>
      </c>
      <c r="E23">
        <v>20908.276562499996</v>
      </c>
    </row>
    <row r="24" spans="2:5" ht="13.5">
      <c r="B24">
        <v>19656.48</v>
      </c>
      <c r="C24">
        <v>19656.48</v>
      </c>
      <c r="D24" s="1">
        <v>19656.48</v>
      </c>
      <c r="E24">
        <v>19656.48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8"/>
  <dimension ref="A1:BP65"/>
  <sheetViews>
    <sheetView workbookViewId="0" topLeftCell="A1">
      <selection activeCell="J41" sqref="J41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11</v>
      </c>
      <c r="C1" t="s">
        <v>12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4" ht="13.5">
      <c r="A2" s="1" t="s">
        <v>0</v>
      </c>
      <c r="D2" s="1" t="s">
        <v>0</v>
      </c>
    </row>
    <row r="3" spans="1:4" ht="13.5">
      <c r="A3" s="1" t="s">
        <v>1</v>
      </c>
      <c r="D3" s="1" t="s">
        <v>1</v>
      </c>
    </row>
    <row r="4" spans="1:4" ht="13.5">
      <c r="A4" s="1" t="s">
        <v>2</v>
      </c>
      <c r="D4" s="1" t="s">
        <v>2</v>
      </c>
    </row>
    <row r="5" spans="1:4" ht="13.5">
      <c r="A5" s="1" t="s">
        <v>3</v>
      </c>
      <c r="D5" s="1" t="s">
        <v>3</v>
      </c>
    </row>
    <row r="6" spans="1:4" ht="13.5">
      <c r="A6" s="1" t="s">
        <v>4</v>
      </c>
      <c r="D6" s="1" t="s">
        <v>4</v>
      </c>
    </row>
    <row r="7" spans="1:4" ht="13.5">
      <c r="A7" s="1" t="s">
        <v>5</v>
      </c>
      <c r="D7" s="1" t="s">
        <v>5</v>
      </c>
    </row>
    <row r="8" spans="1:4" ht="13.5">
      <c r="A8" s="1" t="s">
        <v>6</v>
      </c>
      <c r="D8" s="1" t="s">
        <v>6</v>
      </c>
    </row>
    <row r="9" spans="1:4" ht="13.5">
      <c r="A9" s="1" t="s">
        <v>7</v>
      </c>
      <c r="D9" s="1" t="s">
        <v>7</v>
      </c>
    </row>
    <row r="10" spans="1:4" ht="13.5">
      <c r="A10" s="1" t="s">
        <v>8</v>
      </c>
      <c r="D10" s="1" t="s">
        <v>8</v>
      </c>
    </row>
    <row r="11" spans="1:4" ht="13.5">
      <c r="A11" s="1" t="s">
        <v>9</v>
      </c>
      <c r="D11" s="1" t="s">
        <v>9</v>
      </c>
    </row>
    <row r="12" spans="1:4" ht="13.5">
      <c r="A12" s="1" t="s">
        <v>10</v>
      </c>
      <c r="D12" s="1" t="s">
        <v>10</v>
      </c>
    </row>
    <row r="13" ht="13.5">
      <c r="D13" s="1"/>
    </row>
    <row r="14" ht="13.5">
      <c r="D14" s="1"/>
    </row>
    <row r="15" ht="13.5">
      <c r="D15" s="1"/>
    </row>
    <row r="16" ht="13.5">
      <c r="D16" s="1"/>
    </row>
    <row r="17" ht="13.5">
      <c r="D17" s="1"/>
    </row>
    <row r="18" ht="13.5">
      <c r="D18" s="1"/>
    </row>
    <row r="19" ht="13.5">
      <c r="D19" s="1"/>
    </row>
    <row r="20" ht="13.5">
      <c r="D20" s="1"/>
    </row>
    <row r="21" ht="13.5">
      <c r="D21" s="1"/>
    </row>
    <row r="22" ht="13.5">
      <c r="D22" s="1"/>
    </row>
    <row r="23" ht="13.5">
      <c r="D23" s="1"/>
    </row>
    <row r="24" ht="13.5">
      <c r="D24" s="1"/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30.xml><?xml version="1.0" encoding="utf-8"?>
<worksheet xmlns="http://schemas.openxmlformats.org/spreadsheetml/2006/main" xmlns:r="http://schemas.openxmlformats.org/officeDocument/2006/relationships">
  <sheetPr codeName="Sheet35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62090.31795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62825.456025</v>
      </c>
      <c r="C3">
        <v>3.5173755501430667E-20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63517.89092</v>
      </c>
      <c r="C4">
        <v>4.7209414079345045E-12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64167.62263499999</v>
      </c>
      <c r="C5">
        <v>5.9599923833912324E-08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64167.622635</v>
      </c>
      <c r="C6">
        <v>5.9599923833912324E-08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63594.0039</v>
      </c>
      <c r="C7">
        <v>1.1802353519836261E-12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64242.065124999994</v>
      </c>
      <c r="C8">
        <v>1.7879977150173695E-07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64847.423169999995</v>
      </c>
      <c r="C9">
        <v>0.00031610179692727255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64906.83125</v>
      </c>
      <c r="C10">
        <v>7.902544923181814E-05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65467.815624999996</v>
      </c>
      <c r="C11">
        <v>0.051621831537200014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66028.8</v>
      </c>
      <c r="C12">
        <v>0.9479827432111183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15522.5794875</v>
      </c>
      <c r="C14">
        <v>15522.5794875</v>
      </c>
      <c r="D14" s="1">
        <v>15522.5794875</v>
      </c>
      <c r="E14">
        <v>15522.5794875</v>
      </c>
    </row>
    <row r="15" spans="2:5" ht="13.5">
      <c r="B15">
        <v>14971.6309325</v>
      </c>
      <c r="C15">
        <v>14971.6309325</v>
      </c>
      <c r="D15" s="1">
        <v>16441.09708</v>
      </c>
      <c r="E15">
        <v>16441.09708</v>
      </c>
    </row>
    <row r="16" spans="2:5" ht="13.5">
      <c r="B16">
        <v>14497.962952499998</v>
      </c>
      <c r="C16">
        <v>15541.27291</v>
      </c>
      <c r="D16" s="1">
        <v>15541.27291</v>
      </c>
      <c r="E16">
        <v>17937.3821475</v>
      </c>
    </row>
    <row r="17" spans="2:5" ht="13.5">
      <c r="B17">
        <v>14101.5755475</v>
      </c>
      <c r="C17">
        <v>16688.6823625</v>
      </c>
      <c r="D17" s="1">
        <v>16688.6823625</v>
      </c>
      <c r="E17">
        <v>16688.6823625</v>
      </c>
    </row>
    <row r="18" spans="2:5" ht="13.5">
      <c r="B18">
        <v>14718.729315</v>
      </c>
      <c r="C18">
        <v>14718.729315</v>
      </c>
      <c r="D18" s="1">
        <v>14718.729315</v>
      </c>
      <c r="E18">
        <v>20011.434690000002</v>
      </c>
    </row>
    <row r="19" spans="2:5" ht="13.5">
      <c r="B19">
        <v>15898.500975</v>
      </c>
      <c r="C19">
        <v>15898.500975</v>
      </c>
      <c r="D19" s="1">
        <v>15898.500975</v>
      </c>
      <c r="E19">
        <v>15898.500975</v>
      </c>
    </row>
    <row r="20" spans="2:5" ht="13.5">
      <c r="B20">
        <v>15062.0423225</v>
      </c>
      <c r="C20">
        <v>15062.0423225</v>
      </c>
      <c r="D20" s="1">
        <v>17058.99024</v>
      </c>
      <c r="E20">
        <v>17058.99024</v>
      </c>
    </row>
    <row r="21" spans="2:5" ht="13.5">
      <c r="B21">
        <v>14302.864245</v>
      </c>
      <c r="C21">
        <v>15873.6559725</v>
      </c>
      <c r="D21" s="1">
        <v>15873.6559725</v>
      </c>
      <c r="E21">
        <v>18797.24698</v>
      </c>
    </row>
    <row r="22" spans="2:5" ht="13.5">
      <c r="B22">
        <v>16226.7078125</v>
      </c>
      <c r="C22">
        <v>16226.7078125</v>
      </c>
      <c r="D22" s="1">
        <v>16226.7078125</v>
      </c>
      <c r="E22">
        <v>16226.7078125</v>
      </c>
    </row>
    <row r="23" spans="2:5" ht="13.5">
      <c r="B23">
        <v>15104.7390625</v>
      </c>
      <c r="C23">
        <v>15104.7390625</v>
      </c>
      <c r="D23" s="1">
        <v>17629.168749999997</v>
      </c>
      <c r="E23">
        <v>17629.168749999997</v>
      </c>
    </row>
    <row r="24" spans="2:5" ht="13.5">
      <c r="B24">
        <v>16507.2</v>
      </c>
      <c r="C24">
        <v>16507.2</v>
      </c>
      <c r="D24" s="1">
        <v>16507.2</v>
      </c>
      <c r="E24">
        <v>16507.2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31.xml><?xml version="1.0" encoding="utf-8"?>
<worksheet xmlns="http://schemas.openxmlformats.org/spreadsheetml/2006/main" xmlns:r="http://schemas.openxmlformats.org/officeDocument/2006/relationships">
  <sheetPr codeName="Sheet36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48687.7218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49305.7755</v>
      </c>
      <c r="C3">
        <v>5.862292583571777E-21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49882.355599999995</v>
      </c>
      <c r="C4">
        <v>1.5736471594273385E-12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50417.462100000004</v>
      </c>
      <c r="C5">
        <v>2.980074874052415E-08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50417.462100000004</v>
      </c>
      <c r="C6">
        <v>2.980074874052415E-08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49968.3756</v>
      </c>
      <c r="C7">
        <v>3.934117898568346E-13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50514.618700000006</v>
      </c>
      <c r="C8">
        <v>8.940224622157244E-08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51019.3882</v>
      </c>
      <c r="C9">
        <v>0.00021085373113251618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51083.135</v>
      </c>
      <c r="C10">
        <v>5.2713432783129045E-05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51557.5675</v>
      </c>
      <c r="C11">
        <v>0.0431499020297197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52032</v>
      </c>
      <c r="C12">
        <v>0.9565863818006516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12171.93045</v>
      </c>
      <c r="C14">
        <v>12171.93045</v>
      </c>
      <c r="D14" s="1">
        <v>12171.93045</v>
      </c>
      <c r="E14">
        <v>12171.93045</v>
      </c>
    </row>
    <row r="15" spans="2:5" ht="13.5">
      <c r="B15">
        <v>11735.17655</v>
      </c>
      <c r="C15">
        <v>11735.176550000002</v>
      </c>
      <c r="D15" s="1">
        <v>12917.711200000002</v>
      </c>
      <c r="E15">
        <v>12917.711200000002</v>
      </c>
    </row>
    <row r="16" spans="2:5" ht="13.5">
      <c r="B16">
        <v>11370.29535</v>
      </c>
      <c r="C16">
        <v>12180.2392</v>
      </c>
      <c r="D16" s="1">
        <v>12180.2392</v>
      </c>
      <c r="E16">
        <v>14151.581849999999</v>
      </c>
    </row>
    <row r="17" spans="2:5" ht="13.5">
      <c r="B17">
        <v>11077.28685</v>
      </c>
      <c r="C17">
        <v>13113.39175</v>
      </c>
      <c r="D17" s="1">
        <v>13113.39175</v>
      </c>
      <c r="E17">
        <v>13113.39175</v>
      </c>
    </row>
    <row r="18" spans="2:5" ht="13.5">
      <c r="B18">
        <v>11514.6399</v>
      </c>
      <c r="C18">
        <v>11514.639900000002</v>
      </c>
      <c r="D18" s="1">
        <v>11514.6399</v>
      </c>
      <c r="E18">
        <v>15873.5424</v>
      </c>
    </row>
    <row r="19" spans="2:5" ht="13.5">
      <c r="B19">
        <v>12492.0939</v>
      </c>
      <c r="C19">
        <v>12492.0939</v>
      </c>
      <c r="D19" s="1">
        <v>12492.0939</v>
      </c>
      <c r="E19">
        <v>12492.0939</v>
      </c>
    </row>
    <row r="20" spans="2:5" ht="13.5">
      <c r="B20">
        <v>11799.28445</v>
      </c>
      <c r="C20">
        <v>11799.28445</v>
      </c>
      <c r="D20" s="1">
        <v>13458.0249</v>
      </c>
      <c r="E20">
        <v>13458.0249</v>
      </c>
    </row>
    <row r="21" spans="2:5" ht="13.5">
      <c r="B21">
        <v>11178.3477</v>
      </c>
      <c r="C21">
        <v>12464.49735</v>
      </c>
      <c r="D21" s="1">
        <v>12464.49735</v>
      </c>
      <c r="E21">
        <v>14912.0458</v>
      </c>
    </row>
    <row r="22" spans="2:5" ht="13.5">
      <c r="B22">
        <v>12770.78375</v>
      </c>
      <c r="C22">
        <v>12770.78375</v>
      </c>
      <c r="D22" s="1">
        <v>12770.78375</v>
      </c>
      <c r="E22">
        <v>12770.78375</v>
      </c>
    </row>
    <row r="23" spans="2:5" ht="13.5">
      <c r="B23">
        <v>11821.91875</v>
      </c>
      <c r="C23">
        <v>11821.91875</v>
      </c>
      <c r="D23" s="1">
        <v>13956.865</v>
      </c>
      <c r="E23">
        <v>13956.865</v>
      </c>
    </row>
    <row r="24" spans="2:5" ht="13.5">
      <c r="B24">
        <v>13008</v>
      </c>
      <c r="C24">
        <v>13008</v>
      </c>
      <c r="D24" s="1">
        <v>13008</v>
      </c>
      <c r="E24">
        <v>13008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32.xml><?xml version="1.0" encoding="utf-8"?>
<worksheet xmlns="http://schemas.openxmlformats.org/spreadsheetml/2006/main" xmlns:r="http://schemas.openxmlformats.org/officeDocument/2006/relationships">
  <sheetPr codeName="Sheet37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33919.548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34414.002</v>
      </c>
      <c r="C3">
        <v>9.770487639286294E-22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34837.478</v>
      </c>
      <c r="C4">
        <v>5.245490570506412E-13</v>
      </c>
      <c r="D4" s="1" t="s">
        <v>2</v>
      </c>
      <c r="E4">
        <v>0</v>
      </c>
      <c r="F4">
        <v>0</v>
      </c>
      <c r="G4">
        <v>0.5</v>
      </c>
      <c r="H4">
        <v>0.16666666666666666</v>
      </c>
      <c r="I4">
        <v>0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35189.975999999995</v>
      </c>
      <c r="C5">
        <v>1.4900636644788648E-08</v>
      </c>
      <c r="D5" s="1" t="s">
        <v>3</v>
      </c>
      <c r="E5">
        <v>0</v>
      </c>
      <c r="F5">
        <v>0</v>
      </c>
      <c r="G5">
        <v>0</v>
      </c>
      <c r="H5">
        <v>1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35189.976</v>
      </c>
      <c r="C6">
        <v>1.4900636644788648E-08</v>
      </c>
      <c r="D6" s="1" t="s">
        <v>4</v>
      </c>
      <c r="E6">
        <v>0</v>
      </c>
      <c r="F6">
        <v>0</v>
      </c>
      <c r="G6">
        <v>0.5</v>
      </c>
      <c r="H6">
        <v>0</v>
      </c>
      <c r="I6">
        <v>0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34908.456000000006</v>
      </c>
      <c r="C7">
        <v>1.311372642626603E-13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35335.198</v>
      </c>
      <c r="C8">
        <v>4.4701909934365935E-08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35690.962</v>
      </c>
      <c r="C9">
        <v>0.00014062875558582517</v>
      </c>
      <c r="D9" s="1" t="s">
        <v>7</v>
      </c>
      <c r="E9">
        <v>0</v>
      </c>
      <c r="F9">
        <v>0</v>
      </c>
      <c r="G9">
        <v>0</v>
      </c>
      <c r="H9">
        <v>0.16666666666666666</v>
      </c>
      <c r="I9">
        <v>0</v>
      </c>
      <c r="J9">
        <v>0</v>
      </c>
      <c r="K9">
        <v>0</v>
      </c>
      <c r="L9">
        <v>0.5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35761.94</v>
      </c>
      <c r="C10">
        <v>3.515718889645629E-05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36120.97</v>
      </c>
      <c r="C11">
        <v>0.036046107412738296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36480</v>
      </c>
      <c r="C12">
        <v>0.9637780321389381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spans="2:4" ht="13.5">
      <c r="B13">
        <v>0</v>
      </c>
      <c r="D13" s="1"/>
    </row>
    <row r="14" spans="2:5" ht="13.5">
      <c r="B14">
        <v>8479.887</v>
      </c>
      <c r="C14">
        <v>8479.887</v>
      </c>
      <c r="D14" s="1">
        <v>8479.887</v>
      </c>
      <c r="E14">
        <v>8479.887</v>
      </c>
    </row>
    <row r="15" spans="2:5" ht="13.5">
      <c r="B15">
        <v>8168.099</v>
      </c>
      <c r="C15">
        <v>8168.099</v>
      </c>
      <c r="D15" s="1">
        <v>9038.902</v>
      </c>
      <c r="E15">
        <v>9038.902</v>
      </c>
    </row>
    <row r="16" spans="2:5" ht="13.5">
      <c r="B16">
        <v>7929.612000000001</v>
      </c>
      <c r="C16">
        <v>8498.77</v>
      </c>
      <c r="D16" s="1">
        <v>8498.77</v>
      </c>
      <c r="E16">
        <v>9910.326000000001</v>
      </c>
    </row>
    <row r="17" spans="2:5" ht="13.5">
      <c r="B17">
        <v>7764.4259999999995</v>
      </c>
      <c r="C17">
        <v>9141.85</v>
      </c>
      <c r="D17" s="1">
        <v>9141.85</v>
      </c>
      <c r="E17">
        <v>9141.85</v>
      </c>
    </row>
    <row r="18" spans="2:5" ht="13.5">
      <c r="B18">
        <v>8031.939</v>
      </c>
      <c r="C18">
        <v>8031.939</v>
      </c>
      <c r="D18" s="1">
        <v>8031.939</v>
      </c>
      <c r="E18">
        <v>11094.159</v>
      </c>
    </row>
    <row r="19" spans="2:5" ht="13.5">
      <c r="B19">
        <v>8727.114000000001</v>
      </c>
      <c r="C19">
        <v>8727.114000000001</v>
      </c>
      <c r="D19" s="1">
        <v>8727.114000000001</v>
      </c>
      <c r="E19">
        <v>8727.114000000001</v>
      </c>
    </row>
    <row r="20" spans="2:5" ht="13.5">
      <c r="B20">
        <v>8212.19</v>
      </c>
      <c r="C20">
        <v>8212.19</v>
      </c>
      <c r="D20" s="1">
        <v>9455.409</v>
      </c>
      <c r="E20">
        <v>9455.409</v>
      </c>
    </row>
    <row r="21" spans="2:5" ht="13.5">
      <c r="B21">
        <v>7770.567000000001</v>
      </c>
      <c r="C21">
        <v>8712.141</v>
      </c>
      <c r="D21" s="1">
        <v>8712.141</v>
      </c>
      <c r="E21">
        <v>10496.113000000001</v>
      </c>
    </row>
    <row r="22" spans="2:5" ht="13.5">
      <c r="B22">
        <v>8940.485</v>
      </c>
      <c r="C22">
        <v>8940.485</v>
      </c>
      <c r="D22" s="1">
        <v>8940.485</v>
      </c>
      <c r="E22">
        <v>8940.485</v>
      </c>
    </row>
    <row r="23" spans="2:5" ht="13.5">
      <c r="B23">
        <v>8222.425000000001</v>
      </c>
      <c r="C23">
        <v>8222.425000000001</v>
      </c>
      <c r="D23" s="1">
        <v>9838.06</v>
      </c>
      <c r="E23">
        <v>9838.06</v>
      </c>
    </row>
    <row r="24" spans="2:5" ht="13.5">
      <c r="B24">
        <v>9120</v>
      </c>
      <c r="C24">
        <v>9120</v>
      </c>
      <c r="D24" s="1">
        <v>9120</v>
      </c>
      <c r="E24">
        <v>9120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33.xml><?xml version="1.0" encoding="utf-8"?>
<worksheet xmlns="http://schemas.openxmlformats.org/spreadsheetml/2006/main" xmlns:r="http://schemas.openxmlformats.org/officeDocument/2006/relationships">
  <sheetPr codeName="Sheet38"/>
  <dimension ref="A1:BP65"/>
  <sheetViews>
    <sheetView workbookViewId="0" topLeftCell="A1">
      <selection activeCell="M6" sqref="M6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17715.12</v>
      </c>
      <c r="C2">
        <v>0</v>
      </c>
      <c r="D2" s="1" t="s">
        <v>0</v>
      </c>
      <c r="E2">
        <v>0</v>
      </c>
      <c r="F2">
        <v>0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18004.92</v>
      </c>
      <c r="C3">
        <v>1.6284146065477157E-22</v>
      </c>
      <c r="D3" s="1" t="s">
        <v>1</v>
      </c>
      <c r="E3">
        <v>0</v>
      </c>
      <c r="F3">
        <v>0</v>
      </c>
      <c r="G3">
        <v>0</v>
      </c>
      <c r="H3">
        <v>0</v>
      </c>
      <c r="I3">
        <v>0</v>
      </c>
      <c r="J3">
        <v>0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18273.56</v>
      </c>
      <c r="C4">
        <v>7.4505805969235006E-09</v>
      </c>
      <c r="D4" s="1" t="s">
        <v>2</v>
      </c>
      <c r="E4">
        <v>0</v>
      </c>
      <c r="F4">
        <v>0</v>
      </c>
      <c r="G4">
        <v>0</v>
      </c>
      <c r="H4">
        <v>0</v>
      </c>
      <c r="I4">
        <v>0</v>
      </c>
      <c r="J4">
        <v>0</v>
      </c>
      <c r="K4">
        <v>0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18521.04</v>
      </c>
      <c r="C5">
        <v>2.3453026655040494E-05</v>
      </c>
      <c r="D5" s="1" t="s">
        <v>3</v>
      </c>
      <c r="E5">
        <v>0</v>
      </c>
      <c r="F5">
        <v>0</v>
      </c>
      <c r="G5">
        <v>0</v>
      </c>
      <c r="H5">
        <v>0</v>
      </c>
      <c r="I5">
        <v>0</v>
      </c>
      <c r="J5">
        <v>0</v>
      </c>
      <c r="K5">
        <v>0</v>
      </c>
      <c r="L5">
        <v>0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18521.04</v>
      </c>
      <c r="C6">
        <v>0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</v>
      </c>
      <c r="J6">
        <v>0</v>
      </c>
      <c r="K6">
        <v>0</v>
      </c>
      <c r="L6">
        <v>0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18294.72</v>
      </c>
      <c r="C7">
        <v>4.3712421583728226E-14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</v>
      </c>
      <c r="K7">
        <v>0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18542.2</v>
      </c>
      <c r="C8">
        <v>2.235121724171149E-08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</v>
      </c>
      <c r="L8">
        <v>0</v>
      </c>
      <c r="M8">
        <v>0</v>
      </c>
      <c r="N8">
        <v>0</v>
      </c>
      <c r="O8">
        <v>0</v>
      </c>
    </row>
    <row r="9" spans="1:15" ht="13.5">
      <c r="A9" s="1" t="s">
        <v>7</v>
      </c>
      <c r="B9">
        <v>18768.52</v>
      </c>
      <c r="C9">
        <v>7.033672874787978E-05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</v>
      </c>
      <c r="M9">
        <v>0</v>
      </c>
      <c r="N9">
        <v>0</v>
      </c>
      <c r="O9">
        <v>0</v>
      </c>
    </row>
    <row r="10" spans="1:15" ht="13.5">
      <c r="A10" s="1" t="s">
        <v>8</v>
      </c>
      <c r="B10">
        <v>18789.68</v>
      </c>
      <c r="C10">
        <v>2.3445576249293254E-05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</v>
      </c>
      <c r="N10">
        <v>0</v>
      </c>
      <c r="O10">
        <v>0</v>
      </c>
    </row>
    <row r="11" spans="1:15" ht="13.5">
      <c r="A11" s="1" t="s">
        <v>9</v>
      </c>
      <c r="B11">
        <v>18994.84</v>
      </c>
      <c r="C11">
        <v>0.030097018158776006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</v>
      </c>
      <c r="O11">
        <v>0</v>
      </c>
    </row>
    <row r="12" spans="1:15" ht="13.5">
      <c r="A12" s="1" t="s">
        <v>10</v>
      </c>
      <c r="B12">
        <v>19200</v>
      </c>
      <c r="C12">
        <v>0.9697857167077277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0</v>
      </c>
    </row>
    <row r="13" spans="2:4" ht="13.5">
      <c r="B13">
        <v>0</v>
      </c>
      <c r="D13" s="1"/>
    </row>
    <row r="14" spans="2:5" ht="13.5">
      <c r="B14">
        <v>4428.78</v>
      </c>
      <c r="C14">
        <v>4428.78</v>
      </c>
      <c r="D14" s="1">
        <v>4428.78</v>
      </c>
      <c r="E14">
        <v>4428.78</v>
      </c>
    </row>
    <row r="15" spans="2:5" ht="13.5">
      <c r="B15">
        <v>4272.38</v>
      </c>
      <c r="C15">
        <v>4272.38</v>
      </c>
      <c r="D15" s="1">
        <v>4730.08</v>
      </c>
      <c r="E15">
        <v>4730.08</v>
      </c>
    </row>
    <row r="16" spans="2:5" ht="13.5">
      <c r="B16">
        <v>4158.3</v>
      </c>
      <c r="C16">
        <v>4404.4</v>
      </c>
      <c r="D16" s="1">
        <v>4404.4</v>
      </c>
      <c r="E16">
        <v>5306.46</v>
      </c>
    </row>
    <row r="17" spans="2:5" ht="13.5">
      <c r="B17">
        <v>4086.54</v>
      </c>
      <c r="C17">
        <v>4811.5</v>
      </c>
      <c r="D17" s="1">
        <v>4811.5</v>
      </c>
      <c r="E17">
        <v>4811.5</v>
      </c>
    </row>
    <row r="18" spans="2:5" ht="13.5">
      <c r="B18">
        <v>4121.04</v>
      </c>
      <c r="C18">
        <v>4121.04</v>
      </c>
      <c r="D18" s="1">
        <v>4121.04</v>
      </c>
      <c r="E18">
        <v>6157.92</v>
      </c>
    </row>
    <row r="19" spans="2:5" ht="13.5">
      <c r="B19">
        <v>4573.68</v>
      </c>
      <c r="C19">
        <v>4573.68</v>
      </c>
      <c r="D19" s="1">
        <v>4573.68</v>
      </c>
      <c r="E19">
        <v>4573.68</v>
      </c>
    </row>
    <row r="20" spans="2:5" ht="13.5">
      <c r="B20">
        <v>4290.32</v>
      </c>
      <c r="C20">
        <v>4290.32</v>
      </c>
      <c r="D20" s="1">
        <v>4980.78</v>
      </c>
      <c r="E20">
        <v>4980.78</v>
      </c>
    </row>
    <row r="21" spans="2:5" ht="13.5">
      <c r="B21">
        <v>4049.28</v>
      </c>
      <c r="C21">
        <v>4528.14</v>
      </c>
      <c r="D21" s="1">
        <v>4528.14</v>
      </c>
      <c r="E21">
        <v>5662.96</v>
      </c>
    </row>
    <row r="22" spans="2:5" ht="13.5">
      <c r="B22">
        <v>4697.42</v>
      </c>
      <c r="C22">
        <v>4697.42</v>
      </c>
      <c r="D22" s="1">
        <v>4697.42</v>
      </c>
      <c r="E22">
        <v>4697.42</v>
      </c>
    </row>
    <row r="23" spans="2:5" ht="13.5">
      <c r="B23">
        <v>4287.1</v>
      </c>
      <c r="C23">
        <v>4287.1</v>
      </c>
      <c r="D23" s="1">
        <v>5210.32</v>
      </c>
      <c r="E23">
        <v>5210.32</v>
      </c>
    </row>
    <row r="24" spans="2:5" ht="13.5">
      <c r="B24">
        <v>4800</v>
      </c>
      <c r="C24">
        <v>4800</v>
      </c>
      <c r="D24" s="1">
        <v>4800</v>
      </c>
      <c r="E24">
        <v>4800</v>
      </c>
    </row>
    <row r="25" spans="2:4" ht="13.5">
      <c r="B25">
        <v>0</v>
      </c>
      <c r="D25" s="1"/>
    </row>
    <row r="26" spans="2:4" ht="13.5">
      <c r="B26">
        <v>0</v>
      </c>
      <c r="D26" s="1"/>
    </row>
    <row r="27" spans="2:4" ht="13.5">
      <c r="B27">
        <v>0</v>
      </c>
      <c r="D27" s="1"/>
    </row>
    <row r="28" spans="2:4" ht="13.5">
      <c r="B28">
        <v>0</v>
      </c>
      <c r="D28" s="1"/>
    </row>
    <row r="29" spans="2:4" ht="13.5">
      <c r="B29">
        <v>0</v>
      </c>
      <c r="D29" s="1"/>
    </row>
    <row r="30" spans="2:4" ht="13.5">
      <c r="B30">
        <v>0</v>
      </c>
      <c r="D30" s="1"/>
    </row>
    <row r="31" spans="2:4" ht="13.5">
      <c r="B31">
        <v>0</v>
      </c>
      <c r="D31" s="1"/>
    </row>
    <row r="32" spans="2:4" ht="13.5">
      <c r="B32">
        <v>0</v>
      </c>
      <c r="D32" s="1"/>
    </row>
    <row r="33" spans="2:4" ht="13.5">
      <c r="B33">
        <v>0</v>
      </c>
      <c r="D33" s="1"/>
    </row>
    <row r="34" spans="2:4" ht="13.5">
      <c r="B34">
        <v>0</v>
      </c>
      <c r="D34" s="1"/>
    </row>
    <row r="35" spans="2:4" ht="13.5">
      <c r="B35">
        <v>0</v>
      </c>
      <c r="D35" s="1"/>
    </row>
    <row r="36" spans="2:4" ht="13.5">
      <c r="B36">
        <v>0</v>
      </c>
      <c r="D36" s="1"/>
    </row>
    <row r="37" spans="2:4" ht="13.5">
      <c r="B37">
        <v>0</v>
      </c>
      <c r="D37" s="1"/>
    </row>
    <row r="38" spans="2:4" ht="13.5">
      <c r="B38">
        <v>0</v>
      </c>
      <c r="D38" s="1"/>
    </row>
    <row r="39" spans="2:4" ht="13.5">
      <c r="B39">
        <v>0</v>
      </c>
      <c r="D39" s="1"/>
    </row>
    <row r="40" spans="2:4" ht="13.5">
      <c r="B40">
        <v>0</v>
      </c>
      <c r="D40" s="1"/>
    </row>
    <row r="41" spans="2:4" ht="13.5">
      <c r="B41">
        <v>0</v>
      </c>
      <c r="D41" s="1"/>
    </row>
    <row r="42" spans="2:4" ht="13.5">
      <c r="B42">
        <v>0</v>
      </c>
      <c r="D42" s="1"/>
    </row>
    <row r="43" spans="2:4" ht="13.5">
      <c r="B43">
        <v>0</v>
      </c>
      <c r="D43" s="1"/>
    </row>
    <row r="44" spans="2:4" ht="13.5">
      <c r="B44">
        <v>0</v>
      </c>
      <c r="D44" s="1"/>
    </row>
    <row r="45" spans="2:4" ht="13.5">
      <c r="B45">
        <v>0</v>
      </c>
      <c r="D45" s="1"/>
    </row>
    <row r="46" spans="2:4" ht="13.5">
      <c r="B46">
        <v>0</v>
      </c>
      <c r="D46" s="1"/>
    </row>
    <row r="47" spans="2:4" ht="13.5">
      <c r="B47">
        <v>0</v>
      </c>
      <c r="D47" s="1"/>
    </row>
    <row r="48" spans="2:4" ht="13.5">
      <c r="B48">
        <v>0</v>
      </c>
      <c r="D48" s="1"/>
    </row>
    <row r="49" spans="2:4" ht="13.5">
      <c r="B49">
        <v>0</v>
      </c>
      <c r="D49" s="1"/>
    </row>
    <row r="50" spans="2:4" ht="13.5">
      <c r="B50">
        <v>0</v>
      </c>
      <c r="D50" s="1"/>
    </row>
    <row r="51" spans="2:4" ht="13.5">
      <c r="B51">
        <v>0</v>
      </c>
      <c r="D51" s="1"/>
    </row>
    <row r="52" spans="2:4" ht="13.5">
      <c r="B52">
        <v>0</v>
      </c>
      <c r="D52" s="1"/>
    </row>
    <row r="53" spans="2:4" ht="13.5">
      <c r="B53">
        <v>0</v>
      </c>
      <c r="D53" s="1"/>
    </row>
    <row r="54" spans="2:4" ht="13.5">
      <c r="B54">
        <v>0</v>
      </c>
      <c r="D54" s="1"/>
    </row>
    <row r="55" spans="2:4" ht="13.5">
      <c r="B55">
        <v>0</v>
      </c>
      <c r="D55" s="1"/>
    </row>
    <row r="56" spans="2:4" ht="13.5">
      <c r="B56">
        <v>0</v>
      </c>
      <c r="D56" s="1"/>
    </row>
    <row r="57" spans="2:4" ht="13.5">
      <c r="B57">
        <v>0</v>
      </c>
      <c r="D57" s="1"/>
    </row>
    <row r="58" spans="2:4" ht="13.5">
      <c r="B58">
        <v>0</v>
      </c>
      <c r="D58" s="1"/>
    </row>
    <row r="59" spans="2:4" ht="13.5">
      <c r="B59">
        <v>0</v>
      </c>
      <c r="D59" s="1"/>
    </row>
    <row r="60" spans="2:4" ht="13.5">
      <c r="B60">
        <v>0</v>
      </c>
      <c r="D60" s="1"/>
    </row>
    <row r="61" spans="2:4" ht="13.5">
      <c r="B61">
        <v>0</v>
      </c>
      <c r="D61" s="1"/>
    </row>
    <row r="62" spans="2:4" ht="13.5">
      <c r="B62">
        <v>0</v>
      </c>
      <c r="D62" s="1"/>
    </row>
    <row r="63" spans="2:4" ht="13.5">
      <c r="B63">
        <v>0</v>
      </c>
      <c r="D63" s="1"/>
    </row>
    <row r="64" spans="2:4" ht="13.5">
      <c r="B64">
        <v>0</v>
      </c>
      <c r="D64" s="1"/>
    </row>
    <row r="65" spans="2:4" ht="13.5">
      <c r="B65">
        <v>0</v>
      </c>
      <c r="D65" s="1"/>
    </row>
  </sheetData>
  <printOptions/>
  <pageMargins left="0.75" right="0.75" top="1" bottom="1" header="0.512" footer="0.512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9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178303.13678775186</v>
      </c>
      <c r="C2">
        <v>1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179335.23028046492</v>
      </c>
      <c r="C3">
        <v>0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180314.42376210535</v>
      </c>
      <c r="C4">
        <v>0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181240.71723267308</v>
      </c>
      <c r="C5">
        <v>0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181240.71723267308</v>
      </c>
      <c r="C6">
        <v>0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180367.32377323584</v>
      </c>
      <c r="C7">
        <v>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181293.61724378914</v>
      </c>
      <c r="C8">
        <v>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182167.01070326974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182219.91071437133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183040.40416276484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183860.89761115835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44575.784196937966</v>
      </c>
      <c r="C14">
        <v>44575.78419693796</v>
      </c>
      <c r="D14" s="1">
        <v>44575.784196937966</v>
      </c>
      <c r="E14">
        <v>44575.78419693797</v>
      </c>
    </row>
    <row r="15" spans="2:5" ht="13.5">
      <c r="B15">
        <v>43569.597264425574</v>
      </c>
      <c r="C15">
        <v>43569.59726442557</v>
      </c>
      <c r="D15" s="1">
        <v>46098.01787580689</v>
      </c>
      <c r="E15">
        <v>46098.01787580689</v>
      </c>
    </row>
    <row r="16" spans="2:5" ht="13.5">
      <c r="B16">
        <v>42669.21023012529</v>
      </c>
      <c r="C16">
        <v>44668.63106296168</v>
      </c>
      <c r="D16" s="1">
        <v>44668.63106296168</v>
      </c>
      <c r="E16">
        <v>48307.95140605669</v>
      </c>
    </row>
    <row r="17" spans="2:5" ht="13.5">
      <c r="B17">
        <v>41874.6230940371</v>
      </c>
      <c r="C17">
        <v>46455.364712878654</v>
      </c>
      <c r="D17" s="1">
        <v>46455.36471287866</v>
      </c>
      <c r="E17">
        <v>46455.36471287866</v>
      </c>
    </row>
    <row r="18" spans="2:5" ht="13.5">
      <c r="B18">
        <v>43345.04414832857</v>
      </c>
      <c r="C18">
        <v>43345.04414832857</v>
      </c>
      <c r="D18" s="1">
        <v>43345.04414832857</v>
      </c>
      <c r="E18">
        <v>51205.58478768738</v>
      </c>
    </row>
    <row r="19" spans="2:5" ht="13.5">
      <c r="B19">
        <v>45091.83094330896</v>
      </c>
      <c r="C19">
        <v>45091.83094330896</v>
      </c>
      <c r="D19" s="1">
        <v>45091.83094330896</v>
      </c>
      <c r="E19">
        <v>45091.83094330896</v>
      </c>
    </row>
    <row r="20" spans="2:5" ht="13.5">
      <c r="B20">
        <v>43768.24402865924</v>
      </c>
      <c r="C20">
        <v>43768.24402865924</v>
      </c>
      <c r="D20" s="1">
        <v>46878.56459323533</v>
      </c>
      <c r="E20">
        <v>46878.56459323532</v>
      </c>
    </row>
    <row r="21" spans="2:5" ht="13.5">
      <c r="B21">
        <v>42550.457012221625</v>
      </c>
      <c r="C21">
        <v>45131.77779825278</v>
      </c>
      <c r="D21" s="1">
        <v>45131.77779825278</v>
      </c>
      <c r="E21">
        <v>49352.99809454257</v>
      </c>
    </row>
    <row r="22" spans="2:5" ht="13.5">
      <c r="B22">
        <v>45554.97767859283</v>
      </c>
      <c r="C22">
        <v>45554.97767859283</v>
      </c>
      <c r="D22" s="1">
        <v>45554.97767859283</v>
      </c>
      <c r="E22">
        <v>45554.97767859283</v>
      </c>
    </row>
    <row r="23" spans="2:5" ht="13.5">
      <c r="B23">
        <v>43913.99078180578</v>
      </c>
      <c r="C23">
        <v>43913.99078180578</v>
      </c>
      <c r="D23" s="1">
        <v>47606.21129957664</v>
      </c>
      <c r="E23">
        <v>47606.21129957664</v>
      </c>
    </row>
    <row r="24" spans="2:5" ht="13.5">
      <c r="B24">
        <v>45965.22440278959</v>
      </c>
      <c r="C24">
        <v>45965.22440278959</v>
      </c>
      <c r="D24" s="1">
        <v>45965.22440278959</v>
      </c>
      <c r="E24">
        <v>45965.22440278959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10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177399.08509249307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178431.12976416873</v>
      </c>
      <c r="C3">
        <v>1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179410.2744174061</v>
      </c>
      <c r="C4">
        <v>0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180336.51905220508</v>
      </c>
      <c r="C5">
        <v>0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180336.51905220508</v>
      </c>
      <c r="C6">
        <v>0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179463.17443597305</v>
      </c>
      <c r="C7">
        <v>0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180389.41907073988</v>
      </c>
      <c r="C8">
        <v>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181262.76368706842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181315.66370557106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182136.10830342906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182956.55290128707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44349.77127312326</v>
      </c>
      <c r="C14">
        <v>44349.77127312326</v>
      </c>
      <c r="D14" s="1">
        <v>44349.77127312327</v>
      </c>
      <c r="E14">
        <v>44349.77127312327</v>
      </c>
    </row>
    <row r="15" spans="2:5" ht="13.5">
      <c r="B15">
        <v>43343.68201783845</v>
      </c>
      <c r="C15">
        <v>43343.68201783845</v>
      </c>
      <c r="D15" s="1">
        <v>45871.88286424591</v>
      </c>
      <c r="E15">
        <v>45871.88286424591</v>
      </c>
    </row>
    <row r="16" spans="2:5" ht="13.5">
      <c r="B16">
        <v>42443.39259292562</v>
      </c>
      <c r="C16">
        <v>44442.59380841043</v>
      </c>
      <c r="D16" s="1">
        <v>44442.59380841043</v>
      </c>
      <c r="E16">
        <v>48081.69420765961</v>
      </c>
    </row>
    <row r="17" spans="2:5" ht="13.5">
      <c r="B17">
        <v>41648.90299838475</v>
      </c>
      <c r="C17">
        <v>46229.20535127344</v>
      </c>
      <c r="D17" s="1">
        <v>46229.20535127344</v>
      </c>
      <c r="E17">
        <v>46229.20535127344</v>
      </c>
    </row>
    <row r="18" spans="2:5" ht="13.5">
      <c r="B18">
        <v>43119.10458294691</v>
      </c>
      <c r="C18">
        <v>43119.10458294691</v>
      </c>
      <c r="D18" s="1">
        <v>43119.10458294691</v>
      </c>
      <c r="E18">
        <v>50979.20530336437</v>
      </c>
    </row>
    <row r="19" spans="2:5" ht="13.5">
      <c r="B19">
        <v>44865.79360899326</v>
      </c>
      <c r="C19">
        <v>44865.79360899326</v>
      </c>
      <c r="D19" s="1">
        <v>44865.79360899326</v>
      </c>
      <c r="E19">
        <v>44865.79360899326</v>
      </c>
    </row>
    <row r="20" spans="2:5" ht="13.5">
      <c r="B20">
        <v>43542.304383492825</v>
      </c>
      <c r="C20">
        <v>43542.304383492825</v>
      </c>
      <c r="D20" s="1">
        <v>46652.40515187712</v>
      </c>
      <c r="E20">
        <v>46652.405151877116</v>
      </c>
    </row>
    <row r="21" spans="2:5" ht="13.5">
      <c r="B21">
        <v>42324.61498836436</v>
      </c>
      <c r="C21">
        <v>44905.716125826</v>
      </c>
      <c r="D21" s="1">
        <v>44905.716125826</v>
      </c>
      <c r="E21">
        <v>49126.71644705204</v>
      </c>
    </row>
    <row r="22" spans="2:5" ht="13.5">
      <c r="B22">
        <v>45328.91592639276</v>
      </c>
      <c r="C22">
        <v>45328.91592639276</v>
      </c>
      <c r="D22" s="1">
        <v>45328.915926392765</v>
      </c>
      <c r="E22">
        <v>45328.915926392765</v>
      </c>
    </row>
    <row r="23" spans="2:5" ht="13.5">
      <c r="B23">
        <v>43688.0267306767</v>
      </c>
      <c r="C23">
        <v>43688.0267306767</v>
      </c>
      <c r="D23" s="1">
        <v>47380.027421037834</v>
      </c>
      <c r="E23">
        <v>47380.027421037834</v>
      </c>
    </row>
    <row r="24" spans="2:5" ht="13.5">
      <c r="B24">
        <v>45739.13822532177</v>
      </c>
      <c r="C24">
        <v>45739.13822532177</v>
      </c>
      <c r="D24" s="1">
        <v>45739.13822532177</v>
      </c>
      <c r="E24">
        <v>45739.13822532177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11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176394.64829381497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177426.62788054784</v>
      </c>
      <c r="C3">
        <v>0.16666666666666663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178405.70743658594</v>
      </c>
      <c r="C4">
        <v>0.6666666666666665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179331.8869619292</v>
      </c>
      <c r="C5">
        <v>0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179331.8869619292</v>
      </c>
      <c r="C6">
        <v>0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178458.60746756665</v>
      </c>
      <c r="C7">
        <v>0.16666666666666663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179384.78699283843</v>
      </c>
      <c r="C8">
        <v>0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180258.0664874154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180310.96651825318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181131.34598206388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181951.72544587453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44098.66207345374</v>
      </c>
      <c r="C14">
        <v>44098.66207345374</v>
      </c>
      <c r="D14" s="1">
        <v>44098.66207345374</v>
      </c>
      <c r="E14">
        <v>44098.66207345375</v>
      </c>
    </row>
    <row r="15" spans="2:5" ht="13.5">
      <c r="B15">
        <v>43092.70304649219</v>
      </c>
      <c r="C15">
        <v>43092.703046492185</v>
      </c>
      <c r="D15" s="1">
        <v>45620.61089378174</v>
      </c>
      <c r="E15">
        <v>45620.61089378174</v>
      </c>
    </row>
    <row r="16" spans="2:5" ht="13.5">
      <c r="B16">
        <v>42192.54373685828</v>
      </c>
      <c r="C16">
        <v>44191.45219924466</v>
      </c>
      <c r="D16" s="1">
        <v>44191.45219924466</v>
      </c>
      <c r="E16">
        <v>47830.259301238344</v>
      </c>
    </row>
    <row r="17" spans="2:5" ht="13.5">
      <c r="B17">
        <v>41398.184144552</v>
      </c>
      <c r="C17">
        <v>45977.900939125735</v>
      </c>
      <c r="D17" s="1">
        <v>45977.90093912573</v>
      </c>
      <c r="E17">
        <v>45977.900939125735</v>
      </c>
    </row>
    <row r="18" spans="2:5" ht="13.5">
      <c r="B18">
        <v>42868.09322203521</v>
      </c>
      <c r="C18">
        <v>42868.09322203521</v>
      </c>
      <c r="D18" s="1">
        <v>42868.09322203522</v>
      </c>
      <c r="E18">
        <v>50727.60729582356</v>
      </c>
    </row>
    <row r="19" spans="2:5" ht="13.5">
      <c r="B19">
        <v>44614.65186689166</v>
      </c>
      <c r="C19">
        <v>44614.65186689166</v>
      </c>
      <c r="D19" s="1">
        <v>44614.65186689166</v>
      </c>
      <c r="E19">
        <v>44614.65186689166</v>
      </c>
    </row>
    <row r="20" spans="2:5" ht="13.5">
      <c r="B20">
        <v>43291.292889600176</v>
      </c>
      <c r="C20">
        <v>43291.292889600176</v>
      </c>
      <c r="D20" s="1">
        <v>46401.10060681904</v>
      </c>
      <c r="E20">
        <v>46401.10060681904</v>
      </c>
    </row>
    <row r="21" spans="2:5" ht="13.5">
      <c r="B21">
        <v>42073.73362963633</v>
      </c>
      <c r="C21">
        <v>44654.541961952025</v>
      </c>
      <c r="D21" s="1">
        <v>44654.541961952025</v>
      </c>
      <c r="E21">
        <v>48875.24893387503</v>
      </c>
    </row>
    <row r="22" spans="2:5" ht="13.5">
      <c r="B22">
        <v>45077.74162956329</v>
      </c>
      <c r="C22">
        <v>45077.74162956329</v>
      </c>
      <c r="D22" s="1">
        <v>45077.741629563294</v>
      </c>
      <c r="E22">
        <v>45077.741629563294</v>
      </c>
    </row>
    <row r="23" spans="2:5" ht="13.5">
      <c r="B23">
        <v>43436.98270194187</v>
      </c>
      <c r="C23">
        <v>43436.98270194187</v>
      </c>
      <c r="D23" s="1">
        <v>47128.69028909006</v>
      </c>
      <c r="E23">
        <v>47128.69028909006</v>
      </c>
    </row>
    <row r="24" spans="2:5" ht="13.5">
      <c r="B24">
        <v>45487.93136146863</v>
      </c>
      <c r="C24">
        <v>45487.93136146863</v>
      </c>
      <c r="D24" s="1">
        <v>45487.93136146863</v>
      </c>
      <c r="E24">
        <v>45487.93136146863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12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175278.69417008144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176310.58699312774</v>
      </c>
      <c r="C3">
        <v>0.02777777777777777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177289.57976509546</v>
      </c>
      <c r="C4">
        <v>0.33333333333333326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178215.6724859846</v>
      </c>
      <c r="C5">
        <v>0.11111111111111108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178215.6724859846</v>
      </c>
      <c r="C6">
        <v>0.11111111111111108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177342.4798168094</v>
      </c>
      <c r="C7">
        <v>0.08333333333333331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178268.5725375397</v>
      </c>
      <c r="C8">
        <v>0.33333333333333326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179141.7652071914</v>
      </c>
      <c r="C9">
        <v>0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179194.66525858766</v>
      </c>
      <c r="C10">
        <v>0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180014.95787700193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180835.25049541617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43819.67354252036</v>
      </c>
      <c r="C14">
        <v>43819.67354252036</v>
      </c>
      <c r="D14" s="1">
        <v>43819.67354252036</v>
      </c>
      <c r="E14">
        <v>43819.67354252036</v>
      </c>
    </row>
    <row r="15" spans="2:5" ht="13.5">
      <c r="B15">
        <v>42813.888139994044</v>
      </c>
      <c r="C15">
        <v>42813.88813999404</v>
      </c>
      <c r="D15" s="1">
        <v>45341.405356569834</v>
      </c>
      <c r="E15">
        <v>45341.405356569834</v>
      </c>
    </row>
    <row r="16" spans="2:5" ht="13.5">
      <c r="B16">
        <v>41913.90226643829</v>
      </c>
      <c r="C16">
        <v>43912.42050810416</v>
      </c>
      <c r="D16" s="1">
        <v>43912.42050810415</v>
      </c>
      <c r="E16">
        <v>47550.83648244888</v>
      </c>
    </row>
    <row r="17" spans="2:5" ht="13.5">
      <c r="B17">
        <v>41119.71592185307</v>
      </c>
      <c r="C17">
        <v>45698.652188043845</v>
      </c>
      <c r="D17" s="1">
        <v>45698.65218804384</v>
      </c>
      <c r="E17">
        <v>45698.652188043845</v>
      </c>
    </row>
    <row r="18" spans="2:5" ht="13.5">
      <c r="B18">
        <v>42589.23518860903</v>
      </c>
      <c r="C18">
        <v>42589.23518860903</v>
      </c>
      <c r="D18" s="1">
        <v>42589.23518860904</v>
      </c>
      <c r="E18">
        <v>50447.96692015749</v>
      </c>
    </row>
    <row r="19" spans="2:5" ht="13.5">
      <c r="B19">
        <v>44335.61995420235</v>
      </c>
      <c r="C19">
        <v>44335.61995420235</v>
      </c>
      <c r="D19" s="1">
        <v>44335.61995420235</v>
      </c>
      <c r="E19">
        <v>44335.61995420235</v>
      </c>
    </row>
    <row r="20" spans="2:5" ht="13.5">
      <c r="B20">
        <v>43012.434634524914</v>
      </c>
      <c r="C20">
        <v>43012.434634524914</v>
      </c>
      <c r="D20" s="1">
        <v>46121.85163424494</v>
      </c>
      <c r="E20">
        <v>46121.85163424494</v>
      </c>
    </row>
    <row r="21" spans="2:5" ht="13.5">
      <c r="B21">
        <v>41795.04884381803</v>
      </c>
      <c r="C21">
        <v>44375.46686862814</v>
      </c>
      <c r="D21" s="1">
        <v>44375.46686862814</v>
      </c>
      <c r="E21">
        <v>48595.782626117085</v>
      </c>
    </row>
    <row r="22" spans="2:5" ht="13.5">
      <c r="B22">
        <v>44798.666314646915</v>
      </c>
      <c r="C22">
        <v>44798.666314646915</v>
      </c>
      <c r="D22" s="1">
        <v>44798.666314646915</v>
      </c>
      <c r="E22">
        <v>44798.666314646915</v>
      </c>
    </row>
    <row r="23" spans="2:5" ht="13.5">
      <c r="B23">
        <v>43158.08107781836</v>
      </c>
      <c r="C23">
        <v>43158.08107781836</v>
      </c>
      <c r="D23" s="1">
        <v>46849.397860682606</v>
      </c>
      <c r="E23">
        <v>46849.397860682606</v>
      </c>
    </row>
    <row r="24" spans="2:5" ht="13.5">
      <c r="B24">
        <v>45208.81262385404</v>
      </c>
      <c r="C24">
        <v>45208.81262385404</v>
      </c>
      <c r="D24" s="1">
        <v>45208.81262385404</v>
      </c>
      <c r="E24">
        <v>45208.81262385404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13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174038.8608016808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175070.63796675715</v>
      </c>
      <c r="C3">
        <v>0.004629629629629628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176049.51504687895</v>
      </c>
      <c r="C4">
        <v>0.1296296296296296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176975.49204204627</v>
      </c>
      <c r="C5">
        <v>0.11111111111111108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176975.49204204624</v>
      </c>
      <c r="C6">
        <v>0.11111111111111108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176102.41513324535</v>
      </c>
      <c r="C7">
        <v>0.0324074074074074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177028.3921280597</v>
      </c>
      <c r="C8">
        <v>0.33333333333333326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177901.4690379195</v>
      </c>
      <c r="C9">
        <v>0.22222222222222215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177954.36912357996</v>
      </c>
      <c r="C10">
        <v>0.05555555555555554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178774.54594813232</v>
      </c>
      <c r="C11">
        <v>0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179594.72277268465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43509.7152004202</v>
      </c>
      <c r="C14">
        <v>43509.7152004202</v>
      </c>
      <c r="D14" s="1">
        <v>43509.7152004202</v>
      </c>
      <c r="E14">
        <v>43509.71520042021</v>
      </c>
    </row>
    <row r="15" spans="2:5" ht="13.5">
      <c r="B15">
        <v>42504.16127486171</v>
      </c>
      <c r="C15">
        <v>42504.161274861704</v>
      </c>
      <c r="D15" s="1">
        <v>45031.15770851686</v>
      </c>
      <c r="E15">
        <v>45031.15770851686</v>
      </c>
    </row>
    <row r="16" spans="2:5" ht="13.5">
      <c r="B16">
        <v>41604.40656445673</v>
      </c>
      <c r="C16">
        <v>43602.404706436886</v>
      </c>
      <c r="D16" s="1">
        <v>43602.404706436886</v>
      </c>
      <c r="E16">
        <v>47240.29906954846</v>
      </c>
    </row>
    <row r="17" spans="2:5" ht="13.5">
      <c r="B17">
        <v>40810.45106920522</v>
      </c>
      <c r="C17">
        <v>45388.346990947015</v>
      </c>
      <c r="D17" s="1">
        <v>45388.34699094701</v>
      </c>
      <c r="E17">
        <v>45388.346990947015</v>
      </c>
    </row>
    <row r="18" spans="2:5" ht="13.5">
      <c r="B18">
        <v>42279.45091951041</v>
      </c>
      <c r="C18">
        <v>42279.45091951041</v>
      </c>
      <c r="D18" s="1">
        <v>42279.45091951042</v>
      </c>
      <c r="E18">
        <v>50137.13928351501</v>
      </c>
    </row>
    <row r="19" spans="2:5" ht="13.5">
      <c r="B19">
        <v>44025.60378331134</v>
      </c>
      <c r="C19">
        <v>44025.60378331134</v>
      </c>
      <c r="D19" s="1">
        <v>44025.60378331134</v>
      </c>
      <c r="E19">
        <v>44025.60378331134</v>
      </c>
    </row>
    <row r="20" spans="2:5" ht="13.5">
      <c r="B20">
        <v>42702.64999597972</v>
      </c>
      <c r="C20">
        <v>42702.64999597972</v>
      </c>
      <c r="D20" s="1">
        <v>45811.54606805012</v>
      </c>
      <c r="E20">
        <v>45811.54606805013</v>
      </c>
    </row>
    <row r="21" spans="2:5" ht="13.5">
      <c r="B21">
        <v>41485.4954238016</v>
      </c>
      <c r="C21">
        <v>44065.393204197026</v>
      </c>
      <c r="D21" s="1">
        <v>44065.393204197026</v>
      </c>
      <c r="E21">
        <v>48285.18720572386</v>
      </c>
    </row>
    <row r="22" spans="2:5" ht="13.5">
      <c r="B22">
        <v>44488.59228089499</v>
      </c>
      <c r="C22">
        <v>44488.59228089499</v>
      </c>
      <c r="D22" s="1">
        <v>44488.59228089499</v>
      </c>
      <c r="E22">
        <v>44488.59228089499</v>
      </c>
    </row>
    <row r="23" spans="2:5" ht="13.5">
      <c r="B23">
        <v>42848.23863179025</v>
      </c>
      <c r="C23">
        <v>42848.23863179025</v>
      </c>
      <c r="D23" s="1">
        <v>46539.03434227591</v>
      </c>
      <c r="E23">
        <v>46539.03434227591</v>
      </c>
    </row>
    <row r="24" spans="2:5" ht="13.5">
      <c r="B24">
        <v>44898.68069317116</v>
      </c>
      <c r="C24">
        <v>44898.68069317116</v>
      </c>
      <c r="D24" s="1">
        <v>44898.68069317116</v>
      </c>
      <c r="E24">
        <v>44898.68069317116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14"/>
  <dimension ref="A1:BP65"/>
  <sheetViews>
    <sheetView workbookViewId="0" topLeftCell="A1">
      <selection activeCell="C8" sqref="C8"/>
    </sheetView>
  </sheetViews>
  <sheetFormatPr defaultColWidth="8.875" defaultRowHeight="13.5"/>
  <cols>
    <col min="1" max="1" width="9.00390625" style="1" customWidth="1"/>
    <col min="4" max="4" width="11.625" style="0" bestFit="1" customWidth="1"/>
  </cols>
  <sheetData>
    <row r="1" spans="2:68" ht="13.5">
      <c r="B1" t="s">
        <v>13</v>
      </c>
      <c r="C1" t="s">
        <v>14</v>
      </c>
      <c r="E1" s="1" t="s">
        <v>0</v>
      </c>
      <c r="F1" s="1" t="s">
        <v>1</v>
      </c>
      <c r="G1" s="1" t="s">
        <v>2</v>
      </c>
      <c r="H1" s="1" t="s">
        <v>3</v>
      </c>
      <c r="I1" s="1" t="s">
        <v>4</v>
      </c>
      <c r="J1" s="1" t="s">
        <v>5</v>
      </c>
      <c r="K1" s="1" t="s">
        <v>6</v>
      </c>
      <c r="L1" s="1" t="s">
        <v>7</v>
      </c>
      <c r="M1" s="1" t="s">
        <v>8</v>
      </c>
      <c r="N1" s="1" t="s">
        <v>9</v>
      </c>
      <c r="O1" s="1" t="s">
        <v>10</v>
      </c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1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1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</row>
    <row r="2" spans="1:15" ht="13.5">
      <c r="A2" s="1" t="s">
        <v>0</v>
      </c>
      <c r="B2">
        <v>172661.42233610092</v>
      </c>
      <c r="C2">
        <v>0</v>
      </c>
      <c r="D2" s="1" t="s">
        <v>0</v>
      </c>
      <c r="E2">
        <v>0</v>
      </c>
      <c r="F2">
        <v>1</v>
      </c>
      <c r="G2">
        <v>0</v>
      </c>
      <c r="H2">
        <v>0</v>
      </c>
      <c r="I2">
        <v>0</v>
      </c>
      <c r="J2">
        <v>0</v>
      </c>
      <c r="K2">
        <v>0</v>
      </c>
      <c r="L2">
        <v>0</v>
      </c>
      <c r="M2">
        <v>0</v>
      </c>
      <c r="N2">
        <v>0</v>
      </c>
      <c r="O2">
        <v>0</v>
      </c>
    </row>
    <row r="3" spans="1:15" ht="13.5">
      <c r="A3" s="1" t="s">
        <v>1</v>
      </c>
      <c r="B3">
        <v>173693.04533520088</v>
      </c>
      <c r="C3">
        <v>0.0007716049382716046</v>
      </c>
      <c r="D3" s="1" t="s">
        <v>1</v>
      </c>
      <c r="E3">
        <v>0</v>
      </c>
      <c r="F3">
        <v>0.16666666666666666</v>
      </c>
      <c r="G3">
        <v>0.6666666666666666</v>
      </c>
      <c r="H3">
        <v>0</v>
      </c>
      <c r="I3">
        <v>0</v>
      </c>
      <c r="J3">
        <v>0.16666666666666666</v>
      </c>
      <c r="K3">
        <v>0</v>
      </c>
      <c r="L3">
        <v>0</v>
      </c>
      <c r="M3">
        <v>0</v>
      </c>
      <c r="N3">
        <v>0</v>
      </c>
      <c r="O3">
        <v>0</v>
      </c>
    </row>
    <row r="4" spans="1:15" ht="13.5">
      <c r="A4" s="1" t="s">
        <v>2</v>
      </c>
      <c r="B4">
        <v>174671.76819310212</v>
      </c>
      <c r="C4">
        <v>0.04629629629629628</v>
      </c>
      <c r="D4" s="1" t="s">
        <v>2</v>
      </c>
      <c r="E4">
        <v>0</v>
      </c>
      <c r="F4">
        <v>0</v>
      </c>
      <c r="G4">
        <v>0.3333333333333333</v>
      </c>
      <c r="H4">
        <v>0.16666666666666666</v>
      </c>
      <c r="I4">
        <v>0.16666666666666666</v>
      </c>
      <c r="J4">
        <v>0</v>
      </c>
      <c r="K4">
        <v>0.3333333333333333</v>
      </c>
      <c r="L4">
        <v>0</v>
      </c>
      <c r="M4">
        <v>0</v>
      </c>
      <c r="N4">
        <v>0</v>
      </c>
      <c r="O4">
        <v>0</v>
      </c>
    </row>
    <row r="5" spans="1:15" ht="13.5">
      <c r="A5" s="1" t="s">
        <v>3</v>
      </c>
      <c r="B5">
        <v>175597.59090980462</v>
      </c>
      <c r="C5">
        <v>0.07716049382716048</v>
      </c>
      <c r="D5" s="1" t="s">
        <v>3</v>
      </c>
      <c r="E5">
        <v>0</v>
      </c>
      <c r="F5">
        <v>0</v>
      </c>
      <c r="G5">
        <v>0</v>
      </c>
      <c r="H5">
        <v>0.5</v>
      </c>
      <c r="I5">
        <v>0</v>
      </c>
      <c r="J5">
        <v>0</v>
      </c>
      <c r="K5">
        <v>0</v>
      </c>
      <c r="L5">
        <v>0.5</v>
      </c>
      <c r="M5">
        <v>0</v>
      </c>
      <c r="N5">
        <v>0</v>
      </c>
      <c r="O5">
        <v>0</v>
      </c>
    </row>
    <row r="6" spans="1:15" ht="13.5">
      <c r="A6" s="1" t="s">
        <v>4</v>
      </c>
      <c r="B6">
        <v>175597.59090980462</v>
      </c>
      <c r="C6">
        <v>0.07716049382716048</v>
      </c>
      <c r="D6" s="1" t="s">
        <v>4</v>
      </c>
      <c r="E6">
        <v>0</v>
      </c>
      <c r="F6">
        <v>0</v>
      </c>
      <c r="G6">
        <v>0</v>
      </c>
      <c r="H6">
        <v>0</v>
      </c>
      <c r="I6">
        <v>0.5</v>
      </c>
      <c r="J6">
        <v>0</v>
      </c>
      <c r="K6">
        <v>0</v>
      </c>
      <c r="L6">
        <v>0.5</v>
      </c>
      <c r="M6">
        <v>0</v>
      </c>
      <c r="N6">
        <v>0</v>
      </c>
      <c r="O6">
        <v>0</v>
      </c>
    </row>
    <row r="7" spans="1:15" ht="13.5">
      <c r="A7" s="1" t="s">
        <v>5</v>
      </c>
      <c r="B7">
        <v>174724.66833743826</v>
      </c>
      <c r="C7">
        <v>0.01157407407407407</v>
      </c>
      <c r="D7" s="1" t="s">
        <v>5</v>
      </c>
      <c r="E7">
        <v>0</v>
      </c>
      <c r="F7">
        <v>0</v>
      </c>
      <c r="G7">
        <v>0</v>
      </c>
      <c r="H7">
        <v>0</v>
      </c>
      <c r="I7">
        <v>0</v>
      </c>
      <c r="J7">
        <v>0.3333333333333333</v>
      </c>
      <c r="K7">
        <v>0.6666666666666666</v>
      </c>
      <c r="L7">
        <v>0</v>
      </c>
      <c r="M7">
        <v>0</v>
      </c>
      <c r="N7">
        <v>0</v>
      </c>
      <c r="O7">
        <v>0</v>
      </c>
    </row>
    <row r="8" spans="1:15" ht="13.5">
      <c r="A8" s="1" t="s">
        <v>6</v>
      </c>
      <c r="B8">
        <v>175650.49105335647</v>
      </c>
      <c r="C8">
        <v>0.23148148148148143</v>
      </c>
      <c r="D8" s="1" t="s">
        <v>6</v>
      </c>
      <c r="E8">
        <v>0</v>
      </c>
      <c r="F8">
        <v>0</v>
      </c>
      <c r="G8">
        <v>0</v>
      </c>
      <c r="H8">
        <v>0</v>
      </c>
      <c r="I8">
        <v>0</v>
      </c>
      <c r="J8">
        <v>0</v>
      </c>
      <c r="K8">
        <v>0.5</v>
      </c>
      <c r="L8">
        <v>0.3333333333333333</v>
      </c>
      <c r="M8">
        <v>0.16666666666666666</v>
      </c>
      <c r="N8">
        <v>0</v>
      </c>
      <c r="O8">
        <v>0</v>
      </c>
    </row>
    <row r="9" spans="1:15" ht="13.5">
      <c r="A9" s="1" t="s">
        <v>7</v>
      </c>
      <c r="B9">
        <v>176523.41362807594</v>
      </c>
      <c r="C9">
        <v>0.37037037037037024</v>
      </c>
      <c r="D9" s="1" t="s">
        <v>7</v>
      </c>
      <c r="E9">
        <v>0</v>
      </c>
      <c r="F9">
        <v>0</v>
      </c>
      <c r="G9">
        <v>0</v>
      </c>
      <c r="H9">
        <v>0</v>
      </c>
      <c r="I9">
        <v>0</v>
      </c>
      <c r="J9">
        <v>0</v>
      </c>
      <c r="K9">
        <v>0</v>
      </c>
      <c r="L9">
        <v>0.6666666666666666</v>
      </c>
      <c r="M9">
        <v>0</v>
      </c>
      <c r="N9">
        <v>0.3333333333333333</v>
      </c>
      <c r="O9">
        <v>0</v>
      </c>
    </row>
    <row r="10" spans="1:15" ht="13.5">
      <c r="A10" s="1" t="s">
        <v>8</v>
      </c>
      <c r="B10">
        <v>176576.31377084335</v>
      </c>
      <c r="C10">
        <v>0.09259259259259256</v>
      </c>
      <c r="D10" s="1" t="s">
        <v>8</v>
      </c>
      <c r="E10">
        <v>0</v>
      </c>
      <c r="F10">
        <v>0</v>
      </c>
      <c r="G10">
        <v>0</v>
      </c>
      <c r="H10">
        <v>0</v>
      </c>
      <c r="I10">
        <v>0</v>
      </c>
      <c r="J10">
        <v>0</v>
      </c>
      <c r="K10">
        <v>0</v>
      </c>
      <c r="L10">
        <v>0</v>
      </c>
      <c r="M10">
        <v>0.6666666666666666</v>
      </c>
      <c r="N10">
        <v>0.3333333333333333</v>
      </c>
      <c r="O10">
        <v>0</v>
      </c>
    </row>
    <row r="11" spans="1:15" ht="13.5">
      <c r="A11" s="1" t="s">
        <v>9</v>
      </c>
      <c r="B11">
        <v>177396.33620357982</v>
      </c>
      <c r="C11">
        <v>0.09259259259259256</v>
      </c>
      <c r="D11" s="1" t="s">
        <v>9</v>
      </c>
      <c r="E11">
        <v>0</v>
      </c>
      <c r="F11">
        <v>0</v>
      </c>
      <c r="G11">
        <v>0</v>
      </c>
      <c r="H11">
        <v>0</v>
      </c>
      <c r="I11">
        <v>0</v>
      </c>
      <c r="J11">
        <v>0</v>
      </c>
      <c r="K11">
        <v>0</v>
      </c>
      <c r="L11">
        <v>0</v>
      </c>
      <c r="M11">
        <v>0</v>
      </c>
      <c r="N11">
        <v>0.8333333333333333</v>
      </c>
      <c r="O11">
        <v>0.16666666666666666</v>
      </c>
    </row>
    <row r="12" spans="1:15" ht="13.5">
      <c r="A12" s="1" t="s">
        <v>10</v>
      </c>
      <c r="B12">
        <v>178216.3586363163</v>
      </c>
      <c r="C12">
        <v>0</v>
      </c>
      <c r="D12" s="1" t="s">
        <v>10</v>
      </c>
      <c r="E12">
        <v>0</v>
      </c>
      <c r="F12">
        <v>0</v>
      </c>
      <c r="G12">
        <v>0</v>
      </c>
      <c r="H12">
        <v>0</v>
      </c>
      <c r="I12">
        <v>0</v>
      </c>
      <c r="J12">
        <v>0</v>
      </c>
      <c r="K12">
        <v>0</v>
      </c>
      <c r="L12">
        <v>0</v>
      </c>
      <c r="M12">
        <v>0</v>
      </c>
      <c r="N12">
        <v>0</v>
      </c>
      <c r="O12">
        <v>1</v>
      </c>
    </row>
    <row r="13" ht="13.5">
      <c r="D13" s="1"/>
    </row>
    <row r="14" spans="2:5" ht="13.5">
      <c r="B14">
        <v>43165.35558402523</v>
      </c>
      <c r="C14">
        <v>43165.35558402523</v>
      </c>
      <c r="D14" s="1">
        <v>43165.35558402523</v>
      </c>
      <c r="E14">
        <v>43165.35558402523</v>
      </c>
    </row>
    <row r="15" spans="2:5" ht="13.5">
      <c r="B15">
        <v>42160.11025714976</v>
      </c>
      <c r="C15">
        <v>42160.11025714976</v>
      </c>
      <c r="D15" s="1">
        <v>44686.41241045068</v>
      </c>
      <c r="E15">
        <v>44686.41241045068</v>
      </c>
    </row>
    <row r="16" spans="2:5" ht="13.5">
      <c r="B16">
        <v>41260.66362264694</v>
      </c>
      <c r="C16">
        <v>43257.96862280411</v>
      </c>
      <c r="D16" s="1">
        <v>43257.96862280411</v>
      </c>
      <c r="E16">
        <v>46895.16732484696</v>
      </c>
    </row>
    <row r="17" spans="2:5" ht="13.5">
      <c r="B17">
        <v>40467.01568051675</v>
      </c>
      <c r="C17">
        <v>45043.525076429294</v>
      </c>
      <c r="D17" s="1">
        <v>45043.52507642929</v>
      </c>
      <c r="E17">
        <v>45043.525076429294</v>
      </c>
    </row>
    <row r="18" spans="2:5" ht="13.5">
      <c r="B18">
        <v>41935.323527530185</v>
      </c>
      <c r="C18">
        <v>41935.32352753018</v>
      </c>
      <c r="D18" s="1">
        <v>41935.323527530185</v>
      </c>
      <c r="E18">
        <v>49791.62032721407</v>
      </c>
    </row>
    <row r="19" spans="2:5" ht="13.5">
      <c r="B19">
        <v>43681.167084359564</v>
      </c>
      <c r="C19">
        <v>43681.167084359564</v>
      </c>
      <c r="D19" s="1">
        <v>43681.167084359564</v>
      </c>
      <c r="E19">
        <v>43681.167084359564</v>
      </c>
    </row>
    <row r="20" spans="2:5" ht="13.5">
      <c r="B20">
        <v>42358.52198818534</v>
      </c>
      <c r="C20">
        <v>42358.52198818533</v>
      </c>
      <c r="D20" s="1">
        <v>45466.72353849289</v>
      </c>
      <c r="E20">
        <v>45466.7235384929</v>
      </c>
    </row>
    <row r="21" spans="2:5" ht="13.5">
      <c r="B21">
        <v>41141.67558438374</v>
      </c>
      <c r="C21">
        <v>43720.87998154757</v>
      </c>
      <c r="D21" s="1">
        <v>43720.879981547565</v>
      </c>
      <c r="E21">
        <v>47939.978080597066</v>
      </c>
    </row>
    <row r="22" spans="2:5" ht="13.5">
      <c r="B22">
        <v>44144.078442710845</v>
      </c>
      <c r="C22">
        <v>44144.078442710845</v>
      </c>
      <c r="D22" s="1">
        <v>44144.07844271084</v>
      </c>
      <c r="E22">
        <v>44144.07844271084</v>
      </c>
    </row>
    <row r="23" spans="2:5" ht="13.5">
      <c r="B23">
        <v>42504.03357723785</v>
      </c>
      <c r="C23">
        <v>42504.03357723785</v>
      </c>
      <c r="D23" s="1">
        <v>46194.134524552064</v>
      </c>
      <c r="E23">
        <v>46194.134524552064</v>
      </c>
    </row>
    <row r="24" spans="2:5" ht="13.5">
      <c r="B24">
        <v>44554.08965907907</v>
      </c>
      <c r="C24">
        <v>44554.08965907907</v>
      </c>
      <c r="D24" s="1">
        <v>44554.08965907907</v>
      </c>
      <c r="E24">
        <v>44554.08965907907</v>
      </c>
    </row>
    <row r="25" ht="13.5">
      <c r="D25" s="1"/>
    </row>
    <row r="26" ht="13.5">
      <c r="D26" s="1"/>
    </row>
    <row r="27" ht="13.5">
      <c r="D27" s="1"/>
    </row>
    <row r="28" ht="13.5">
      <c r="D28" s="1"/>
    </row>
    <row r="29" ht="13.5">
      <c r="D29" s="1"/>
    </row>
    <row r="30" ht="13.5">
      <c r="D30" s="1"/>
    </row>
    <row r="31" ht="13.5">
      <c r="D31" s="1"/>
    </row>
    <row r="32" ht="13.5">
      <c r="D32" s="1"/>
    </row>
    <row r="33" ht="13.5">
      <c r="D33" s="1"/>
    </row>
    <row r="34" ht="13.5">
      <c r="D34" s="1"/>
    </row>
    <row r="35" ht="13.5">
      <c r="D35" s="1"/>
    </row>
    <row r="36" ht="13.5">
      <c r="D36" s="1"/>
    </row>
    <row r="37" ht="13.5">
      <c r="D37" s="1"/>
    </row>
    <row r="38" ht="13.5">
      <c r="D38" s="1"/>
    </row>
    <row r="39" ht="13.5">
      <c r="D39" s="1"/>
    </row>
    <row r="40" ht="13.5">
      <c r="D40" s="1"/>
    </row>
    <row r="41" ht="13.5">
      <c r="D41" s="1"/>
    </row>
    <row r="42" ht="13.5">
      <c r="D42" s="1"/>
    </row>
    <row r="43" ht="13.5">
      <c r="D43" s="1"/>
    </row>
    <row r="44" ht="13.5">
      <c r="D44" s="1"/>
    </row>
    <row r="45" ht="13.5">
      <c r="D45" s="1"/>
    </row>
    <row r="46" ht="13.5">
      <c r="D46" s="1"/>
    </row>
    <row r="47" ht="13.5">
      <c r="D47" s="1"/>
    </row>
    <row r="48" ht="13.5">
      <c r="D48" s="1"/>
    </row>
    <row r="49" ht="13.5">
      <c r="D49" s="1"/>
    </row>
    <row r="50" ht="13.5">
      <c r="D50" s="1"/>
    </row>
    <row r="51" ht="13.5">
      <c r="D51" s="1"/>
    </row>
    <row r="52" ht="13.5">
      <c r="D52" s="1"/>
    </row>
    <row r="53" ht="13.5">
      <c r="D53" s="1"/>
    </row>
    <row r="54" ht="13.5">
      <c r="D54" s="1"/>
    </row>
    <row r="55" ht="13.5">
      <c r="D55" s="1"/>
    </row>
    <row r="56" ht="13.5">
      <c r="D56" s="1"/>
    </row>
    <row r="57" ht="13.5">
      <c r="D57" s="1"/>
    </row>
    <row r="58" ht="13.5">
      <c r="D58" s="1"/>
    </row>
    <row r="59" ht="13.5">
      <c r="D59" s="1"/>
    </row>
    <row r="60" ht="13.5">
      <c r="D60" s="1"/>
    </row>
    <row r="61" ht="13.5">
      <c r="D61" s="1"/>
    </row>
    <row r="62" ht="13.5">
      <c r="D62" s="1"/>
    </row>
    <row r="63" ht="13.5">
      <c r="D63" s="1"/>
    </row>
    <row r="64" ht="13.5">
      <c r="D64" s="1"/>
    </row>
    <row r="65" ht="13.5">
      <c r="D65" s="1"/>
    </row>
  </sheetData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shi</dc:creator>
  <cp:keywords/>
  <dc:description/>
  <cp:lastModifiedBy>Toru Hokari</cp:lastModifiedBy>
  <dcterms:created xsi:type="dcterms:W3CDTF">2008-02-19T07:55:39Z</dcterms:created>
  <dcterms:modified xsi:type="dcterms:W3CDTF">2009-11-08T14:09:07Z</dcterms:modified>
  <cp:category/>
  <cp:version/>
  <cp:contentType/>
  <cp:contentStatus/>
</cp:coreProperties>
</file>